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livesense.co.jp\share\NAS\02_全社\204_IR\IR\01 決算発表\4Q15\09-HP\"/>
    </mc:Choice>
  </mc:AlternateContent>
  <bookViews>
    <workbookView xWindow="240" yWindow="120" windowWidth="24795" windowHeight="12105"/>
  </bookViews>
  <sheets>
    <sheet name="損益計算書（PL）" sheetId="3" r:id="rId1"/>
    <sheet name="貸借対照表（BS）" sheetId="1" r:id="rId2"/>
    <sheet name="キャッシュ・フロー計算書（CF）" sheetId="4" r:id="rId3"/>
  </sheets>
  <definedNames>
    <definedName name="_xlnm.Print_Area" localSheetId="2">'キャッシュ・フロー計算書（CF）'!$A$1:$F$20</definedName>
    <definedName name="_xlnm.Print_Area" localSheetId="0">'損益計算書（PL）'!$A$1:$R$34</definedName>
    <definedName name="_xlnm.Print_Area" localSheetId="1">'貸借対照表（BS）'!$A$1:$H$34</definedName>
  </definedNames>
  <calcPr calcId="152511"/>
</workbook>
</file>

<file path=xl/calcChain.xml><?xml version="1.0" encoding="utf-8"?>
<calcChain xmlns="http://schemas.openxmlformats.org/spreadsheetml/2006/main">
  <c r="Q29" i="3" l="1"/>
  <c r="R34" i="3"/>
  <c r="Q34" i="3"/>
  <c r="R33" i="3"/>
  <c r="Q33" i="3"/>
  <c r="R32" i="3"/>
  <c r="Q32" i="3"/>
  <c r="R31" i="3"/>
  <c r="Q31" i="3"/>
  <c r="R30" i="3"/>
  <c r="Q30" i="3"/>
  <c r="R28" i="3"/>
  <c r="Q28" i="3"/>
  <c r="R26" i="3"/>
  <c r="Q26" i="3"/>
  <c r="R25" i="3"/>
  <c r="Q25" i="3"/>
  <c r="R24" i="3"/>
  <c r="Q24" i="3"/>
  <c r="R22" i="3"/>
  <c r="Q22" i="3"/>
  <c r="R21" i="3"/>
  <c r="Q21" i="3"/>
  <c r="R20" i="3"/>
  <c r="Q20" i="3"/>
  <c r="R18" i="3"/>
  <c r="Q18" i="3"/>
  <c r="R17" i="3"/>
  <c r="Q17" i="3"/>
  <c r="R16" i="3"/>
  <c r="Q16" i="3"/>
  <c r="R15" i="3"/>
  <c r="Q15" i="3"/>
  <c r="R14" i="3"/>
  <c r="Q14" i="3"/>
  <c r="R13" i="3"/>
  <c r="Q13" i="3"/>
  <c r="R12" i="3"/>
  <c r="Q12" i="3"/>
  <c r="R10" i="3"/>
  <c r="Q10" i="3"/>
  <c r="R9" i="3"/>
  <c r="Q9" i="3"/>
  <c r="R8" i="3"/>
  <c r="Q8" i="3"/>
  <c r="R7" i="3"/>
  <c r="Q7" i="3"/>
  <c r="R6" i="3"/>
  <c r="Q6" i="3"/>
  <c r="R5" i="3"/>
  <c r="Q5" i="3"/>
  <c r="R4" i="3"/>
  <c r="Q4" i="3"/>
  <c r="I17" i="3" l="1"/>
  <c r="E4" i="4" l="1"/>
</calcChain>
</file>

<file path=xl/sharedStrings.xml><?xml version="1.0" encoding="utf-8"?>
<sst xmlns="http://schemas.openxmlformats.org/spreadsheetml/2006/main" count="152" uniqueCount="105">
  <si>
    <t>資産の部</t>
    <rPh sb="0" eb="2">
      <t>シサン</t>
    </rPh>
    <rPh sb="3" eb="4">
      <t>ブ</t>
    </rPh>
    <phoneticPr fontId="1"/>
  </si>
  <si>
    <t>資産合計</t>
    <rPh sb="0" eb="2">
      <t>シサン</t>
    </rPh>
    <rPh sb="2" eb="4">
      <t>ゴウケイ</t>
    </rPh>
    <phoneticPr fontId="1"/>
  </si>
  <si>
    <t>負債の部</t>
    <rPh sb="0" eb="2">
      <t>フサイ</t>
    </rPh>
    <rPh sb="3" eb="4">
      <t>ブ</t>
    </rPh>
    <phoneticPr fontId="1"/>
  </si>
  <si>
    <t>負債合計</t>
    <rPh sb="0" eb="2">
      <t>フサイ</t>
    </rPh>
    <rPh sb="2" eb="4">
      <t>ゴウケイ</t>
    </rPh>
    <phoneticPr fontId="1"/>
  </si>
  <si>
    <t>純資産の部</t>
    <rPh sb="0" eb="3">
      <t>ジュンシサン</t>
    </rPh>
    <rPh sb="4" eb="5">
      <t>ブ</t>
    </rPh>
    <phoneticPr fontId="1"/>
  </si>
  <si>
    <t>負債純資産合計</t>
    <rPh sb="0" eb="2">
      <t>フサイ</t>
    </rPh>
    <rPh sb="2" eb="5">
      <t>ジュンシサン</t>
    </rPh>
    <rPh sb="5" eb="7">
      <t>ゴウケイ</t>
    </rPh>
    <phoneticPr fontId="1"/>
  </si>
  <si>
    <t>売上高</t>
    <rPh sb="0" eb="2">
      <t>ウリアゲ</t>
    </rPh>
    <rPh sb="2" eb="3">
      <t>ダカ</t>
    </rPh>
    <phoneticPr fontId="1"/>
  </si>
  <si>
    <t>売上原価</t>
    <rPh sb="0" eb="2">
      <t>ウリアゲ</t>
    </rPh>
    <rPh sb="2" eb="4">
      <t>ゲンカ</t>
    </rPh>
    <phoneticPr fontId="1"/>
  </si>
  <si>
    <t>売上総利益</t>
    <rPh sb="0" eb="2">
      <t>ウリアゲ</t>
    </rPh>
    <rPh sb="2" eb="5">
      <t>ソウリエキ</t>
    </rPh>
    <phoneticPr fontId="1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</si>
  <si>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1"/>
  </si>
  <si>
    <t>営業利益</t>
    <rPh sb="0" eb="2">
      <t>エイギョウ</t>
    </rPh>
    <rPh sb="2" eb="4">
      <t>リエキ</t>
    </rPh>
    <phoneticPr fontId="1"/>
  </si>
  <si>
    <t>営業外収益</t>
    <rPh sb="0" eb="3">
      <t>エイギョウガイ</t>
    </rPh>
    <rPh sb="3" eb="5">
      <t>シュウエキ</t>
    </rPh>
    <phoneticPr fontId="1"/>
  </si>
  <si>
    <t>経常利益</t>
    <rPh sb="0" eb="2">
      <t>ケイジョウ</t>
    </rPh>
    <rPh sb="2" eb="4">
      <t>リエキ</t>
    </rPh>
    <phoneticPr fontId="1"/>
  </si>
  <si>
    <t>当期（四半期）純利益</t>
    <rPh sb="0" eb="2">
      <t>トウキ</t>
    </rPh>
    <rPh sb="3" eb="4">
      <t>シ</t>
    </rPh>
    <rPh sb="4" eb="6">
      <t>ハンキ</t>
    </rPh>
    <rPh sb="7" eb="10">
      <t>ジュンリエキ</t>
    </rPh>
    <phoneticPr fontId="1"/>
  </si>
  <si>
    <t>税引前当期（四半期）純利益</t>
    <rPh sb="0" eb="2">
      <t>ゼイビキ</t>
    </rPh>
    <rPh sb="2" eb="3">
      <t>マエ</t>
    </rPh>
    <rPh sb="3" eb="5">
      <t>トウキ</t>
    </rPh>
    <rPh sb="6" eb="7">
      <t>シ</t>
    </rPh>
    <rPh sb="7" eb="9">
      <t>ハンキ</t>
    </rPh>
    <rPh sb="10" eb="13">
      <t>ジュンリエキ</t>
    </rPh>
    <phoneticPr fontId="1"/>
  </si>
  <si>
    <t>営業外費用</t>
    <rPh sb="0" eb="3">
      <t>エイギョウガイ</t>
    </rPh>
    <rPh sb="3" eb="5">
      <t>ヒヨウ</t>
    </rPh>
    <phoneticPr fontId="1"/>
  </si>
  <si>
    <t>特別損失</t>
    <rPh sb="0" eb="2">
      <t>トクベツ</t>
    </rPh>
    <rPh sb="2" eb="4">
      <t>ソンシツ</t>
    </rPh>
    <phoneticPr fontId="1"/>
  </si>
  <si>
    <t>（単位：千円）</t>
    <rPh sb="1" eb="3">
      <t>タンイ</t>
    </rPh>
    <rPh sb="4" eb="6">
      <t>センエン</t>
    </rPh>
    <phoneticPr fontId="1"/>
  </si>
  <si>
    <t>-</t>
    <phoneticPr fontId="1"/>
  </si>
  <si>
    <t>株式会社リブセンス　第10期 （FY2015） 損益計算書</t>
    <rPh sb="0" eb="4">
      <t>カブシキガイシャ</t>
    </rPh>
    <rPh sb="10" eb="11">
      <t>ダイ</t>
    </rPh>
    <rPh sb="13" eb="14">
      <t>キ</t>
    </rPh>
    <rPh sb="24" eb="26">
      <t>ソンエキ</t>
    </rPh>
    <rPh sb="26" eb="29">
      <t>ケイサンショ</t>
    </rPh>
    <phoneticPr fontId="1"/>
  </si>
  <si>
    <t>第10期 （FY2015）</t>
    <rPh sb="0" eb="1">
      <t>ダイ</t>
    </rPh>
    <rPh sb="3" eb="4">
      <t>キ</t>
    </rPh>
    <phoneticPr fontId="1"/>
  </si>
  <si>
    <t>特別利益</t>
    <rPh sb="0" eb="2">
      <t>トクベツ</t>
    </rPh>
    <rPh sb="2" eb="4">
      <t>リエキ</t>
    </rPh>
    <phoneticPr fontId="1"/>
  </si>
  <si>
    <t>株式会社リブセンス　第10期（FY2015） 貸借対照表</t>
    <rPh sb="0" eb="4">
      <t>カブシキガイシャ</t>
    </rPh>
    <rPh sb="10" eb="11">
      <t>ダイ</t>
    </rPh>
    <rPh sb="13" eb="14">
      <t>キ</t>
    </rPh>
    <rPh sb="23" eb="25">
      <t>タイシャク</t>
    </rPh>
    <rPh sb="25" eb="28">
      <t>タイショウヒョウ</t>
    </rPh>
    <phoneticPr fontId="1"/>
  </si>
  <si>
    <t>1Q</t>
  </si>
  <si>
    <t>2Q</t>
  </si>
  <si>
    <t>3Q</t>
  </si>
  <si>
    <t>4Q</t>
  </si>
  <si>
    <t>第9期 （FY2014）</t>
    <rPh sb="0" eb="1">
      <t>ダイ</t>
    </rPh>
    <rPh sb="2" eb="3">
      <t>キ</t>
    </rPh>
    <phoneticPr fontId="1"/>
  </si>
  <si>
    <t>ジョブセンス</t>
  </si>
  <si>
    <t>ジョブセンスリンク</t>
  </si>
  <si>
    <t>ジョブセンス派遣</t>
    <rPh sb="6" eb="8">
      <t>ハケン</t>
    </rPh>
    <phoneticPr fontId="1"/>
  </si>
  <si>
    <t>転職会議</t>
    <rPh sb="0" eb="4">
      <t>テンショクカイギ</t>
    </rPh>
    <phoneticPr fontId="1"/>
  </si>
  <si>
    <t>求人情報メディア事業</t>
    <rPh sb="0" eb="2">
      <t>キュウジン</t>
    </rPh>
    <rPh sb="2" eb="4">
      <t>ジョウホウ</t>
    </rPh>
    <rPh sb="8" eb="10">
      <t>ジギョウ</t>
    </rPh>
    <phoneticPr fontId="1"/>
  </si>
  <si>
    <t>不動産情報メディア事業</t>
    <rPh sb="0" eb="3">
      <t>フドウサン</t>
    </rPh>
    <rPh sb="3" eb="5">
      <t>ジョウホウ</t>
    </rPh>
    <rPh sb="9" eb="11">
      <t>ジギョウ</t>
    </rPh>
    <phoneticPr fontId="1"/>
  </si>
  <si>
    <t>イーコマース事業</t>
    <rPh sb="6" eb="8">
      <t>ジギョウ</t>
    </rPh>
    <phoneticPr fontId="1"/>
  </si>
  <si>
    <t>その他事業</t>
    <rPh sb="2" eb="3">
      <t>タ</t>
    </rPh>
    <rPh sb="3" eb="5">
      <t>ジギョウ</t>
    </rPh>
    <phoneticPr fontId="1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</si>
  <si>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1"/>
  </si>
  <si>
    <t>法人税等調整額</t>
    <rPh sb="0" eb="3">
      <t>ホウジンゼイ</t>
    </rPh>
    <rPh sb="3" eb="4">
      <t>ナド</t>
    </rPh>
    <rPh sb="4" eb="6">
      <t>チョウセイ</t>
    </rPh>
    <rPh sb="6" eb="7">
      <t>ガク</t>
    </rPh>
    <phoneticPr fontId="1"/>
  </si>
  <si>
    <t>-</t>
    <phoneticPr fontId="1"/>
  </si>
  <si>
    <t>全社費用</t>
    <rPh sb="0" eb="2">
      <t>ゼンシャ</t>
    </rPh>
    <rPh sb="2" eb="4">
      <t>ヒヨウ</t>
    </rPh>
    <phoneticPr fontId="1"/>
  </si>
  <si>
    <t>その他事業</t>
    <rPh sb="2" eb="3">
      <t>タ</t>
    </rPh>
    <rPh sb="3" eb="5">
      <t>ジギョウ</t>
    </rPh>
    <phoneticPr fontId="1"/>
  </si>
  <si>
    <t>-</t>
    <phoneticPr fontId="1"/>
  </si>
  <si>
    <t>イーコマース事業</t>
    <rPh sb="6" eb="8">
      <t>ジギョウ</t>
    </rPh>
    <phoneticPr fontId="1"/>
  </si>
  <si>
    <t>不動産情報メディア事業</t>
    <rPh sb="0" eb="3">
      <t>フドウサン</t>
    </rPh>
    <rPh sb="3" eb="5">
      <t>ジョウホウ</t>
    </rPh>
    <rPh sb="9" eb="11">
      <t>ジギョウ</t>
    </rPh>
    <phoneticPr fontId="1"/>
  </si>
  <si>
    <t>求人情報メディア事業</t>
    <rPh sb="0" eb="2">
      <t>キュウジン</t>
    </rPh>
    <rPh sb="2" eb="4">
      <t>ジョウホウ</t>
    </rPh>
    <rPh sb="8" eb="10">
      <t>ジギョウ</t>
    </rPh>
    <phoneticPr fontId="1"/>
  </si>
  <si>
    <t>のれん償却費</t>
    <rPh sb="3" eb="5">
      <t>ショウキャク</t>
    </rPh>
    <rPh sb="5" eb="6">
      <t>ヒ</t>
    </rPh>
    <phoneticPr fontId="1"/>
  </si>
  <si>
    <t>広告宣伝費</t>
    <rPh sb="0" eb="5">
      <t>コウコクセンデンヒ</t>
    </rPh>
    <phoneticPr fontId="1"/>
  </si>
  <si>
    <t>人件費等</t>
    <rPh sb="0" eb="3">
      <t>ジンケンヒ</t>
    </rPh>
    <rPh sb="3" eb="4">
      <t>ナド</t>
    </rPh>
    <phoneticPr fontId="1"/>
  </si>
  <si>
    <t>祝い金</t>
    <rPh sb="0" eb="1">
      <t>イワ</t>
    </rPh>
    <rPh sb="2" eb="3">
      <t>キン</t>
    </rPh>
    <phoneticPr fontId="1"/>
  </si>
  <si>
    <t>%</t>
    <phoneticPr fontId="1"/>
  </si>
  <si>
    <t>±</t>
    <phoneticPr fontId="1"/>
  </si>
  <si>
    <t>通期（累計）</t>
    <rPh sb="0" eb="2">
      <t>ツウキ</t>
    </rPh>
    <rPh sb="3" eb="5">
      <t>ルイケイ</t>
    </rPh>
    <phoneticPr fontId="1"/>
  </si>
  <si>
    <t>4Q</t>
    <phoneticPr fontId="1"/>
  </si>
  <si>
    <t>3Q</t>
    <phoneticPr fontId="1"/>
  </si>
  <si>
    <t>2Q</t>
    <phoneticPr fontId="1"/>
  </si>
  <si>
    <t>1Q</t>
    <phoneticPr fontId="1"/>
  </si>
  <si>
    <t>YoY（通期累計）</t>
    <rPh sb="4" eb="6">
      <t>ツウキ</t>
    </rPh>
    <rPh sb="6" eb="8">
      <t>ルイケイ</t>
    </rPh>
    <phoneticPr fontId="1"/>
  </si>
  <si>
    <t>（単位：千円）</t>
    <rPh sb="1" eb="3">
      <t>タンイ</t>
    </rPh>
    <rPh sb="4" eb="6">
      <t>センエン</t>
    </rPh>
    <phoneticPr fontId="1"/>
  </si>
  <si>
    <t>流動資産</t>
    <rPh sb="0" eb="2">
      <t>リュウドウ</t>
    </rPh>
    <rPh sb="2" eb="4">
      <t>シサン</t>
    </rPh>
    <phoneticPr fontId="1"/>
  </si>
  <si>
    <t>現金及び預金</t>
    <rPh sb="0" eb="2">
      <t>ゲンキン</t>
    </rPh>
    <rPh sb="2" eb="3">
      <t>オヨ</t>
    </rPh>
    <rPh sb="4" eb="6">
      <t>ヨキン</t>
    </rPh>
    <phoneticPr fontId="1"/>
  </si>
  <si>
    <t>売掛金</t>
    <rPh sb="0" eb="2">
      <t>ウリカケ</t>
    </rPh>
    <rPh sb="2" eb="3">
      <t>キン</t>
    </rPh>
    <phoneticPr fontId="1"/>
  </si>
  <si>
    <t>貸倒引当金</t>
    <rPh sb="0" eb="2">
      <t>カシダオレ</t>
    </rPh>
    <rPh sb="2" eb="4">
      <t>ヒキアテ</t>
    </rPh>
    <rPh sb="4" eb="5">
      <t>キン</t>
    </rPh>
    <phoneticPr fontId="1"/>
  </si>
  <si>
    <t>流動資産合計</t>
    <rPh sb="0" eb="2">
      <t>リュウドウ</t>
    </rPh>
    <rPh sb="2" eb="4">
      <t>シサン</t>
    </rPh>
    <rPh sb="4" eb="6">
      <t>ゴウケイ</t>
    </rPh>
    <phoneticPr fontId="1"/>
  </si>
  <si>
    <t>固定資産</t>
    <rPh sb="0" eb="2">
      <t>コテイ</t>
    </rPh>
    <rPh sb="2" eb="4">
      <t>シサン</t>
    </rPh>
    <phoneticPr fontId="1"/>
  </si>
  <si>
    <t>有形固定資産</t>
    <rPh sb="0" eb="2">
      <t>ユウケイ</t>
    </rPh>
    <rPh sb="2" eb="4">
      <t>コテイ</t>
    </rPh>
    <rPh sb="4" eb="6">
      <t>シサン</t>
    </rPh>
    <phoneticPr fontId="1"/>
  </si>
  <si>
    <t>無形固定資産</t>
    <rPh sb="0" eb="2">
      <t>ムケイ</t>
    </rPh>
    <rPh sb="2" eb="4">
      <t>コテイ</t>
    </rPh>
    <rPh sb="4" eb="6">
      <t>シサン</t>
    </rPh>
    <phoneticPr fontId="1"/>
  </si>
  <si>
    <t>投資その他の資産</t>
    <rPh sb="0" eb="2">
      <t>トウシ</t>
    </rPh>
    <rPh sb="4" eb="5">
      <t>タ</t>
    </rPh>
    <rPh sb="6" eb="8">
      <t>シサン</t>
    </rPh>
    <phoneticPr fontId="1"/>
  </si>
  <si>
    <t>固定資産合計</t>
    <rPh sb="0" eb="2">
      <t>コテイ</t>
    </rPh>
    <rPh sb="2" eb="4">
      <t>シサン</t>
    </rPh>
    <rPh sb="4" eb="6">
      <t>ゴウケイ</t>
    </rPh>
    <phoneticPr fontId="1"/>
  </si>
  <si>
    <t>流動負債</t>
    <rPh sb="0" eb="2">
      <t>リュウドウ</t>
    </rPh>
    <rPh sb="2" eb="4">
      <t>フサイ</t>
    </rPh>
    <phoneticPr fontId="1"/>
  </si>
  <si>
    <t>未払金</t>
    <rPh sb="0" eb="1">
      <t>ミ</t>
    </rPh>
    <rPh sb="1" eb="2">
      <t>バラ</t>
    </rPh>
    <rPh sb="2" eb="3">
      <t>キン</t>
    </rPh>
    <phoneticPr fontId="1"/>
  </si>
  <si>
    <t>未払法人税等</t>
    <rPh sb="0" eb="2">
      <t>ミバラ</t>
    </rPh>
    <rPh sb="2" eb="5">
      <t>ホウジンゼイ</t>
    </rPh>
    <rPh sb="5" eb="6">
      <t>ナド</t>
    </rPh>
    <phoneticPr fontId="1"/>
  </si>
  <si>
    <t>賞与引当金</t>
    <rPh sb="0" eb="2">
      <t>ショウヨ</t>
    </rPh>
    <rPh sb="2" eb="5">
      <t>ヒキアテキン</t>
    </rPh>
    <phoneticPr fontId="1"/>
  </si>
  <si>
    <t>流動負債合計</t>
    <rPh sb="0" eb="2">
      <t>リュウドウ</t>
    </rPh>
    <rPh sb="2" eb="4">
      <t>フサイ</t>
    </rPh>
    <rPh sb="4" eb="6">
      <t>ゴウケイ</t>
    </rPh>
    <phoneticPr fontId="1"/>
  </si>
  <si>
    <t>固定負債</t>
    <rPh sb="0" eb="2">
      <t>コテイ</t>
    </rPh>
    <rPh sb="2" eb="4">
      <t>フサイ</t>
    </rPh>
    <phoneticPr fontId="1"/>
  </si>
  <si>
    <t>固定負債合計</t>
    <rPh sb="0" eb="2">
      <t>コテイ</t>
    </rPh>
    <rPh sb="2" eb="4">
      <t>フサイ</t>
    </rPh>
    <rPh sb="4" eb="6">
      <t>ゴウケイ</t>
    </rPh>
    <phoneticPr fontId="1"/>
  </si>
  <si>
    <t>資本剰余金</t>
    <rPh sb="0" eb="2">
      <t>シホン</t>
    </rPh>
    <rPh sb="2" eb="5">
      <t>ジョウヨキン</t>
    </rPh>
    <phoneticPr fontId="1"/>
  </si>
  <si>
    <t>利益剰余金</t>
    <rPh sb="0" eb="2">
      <t>リエキ</t>
    </rPh>
    <rPh sb="2" eb="5">
      <t>ジョウヨキン</t>
    </rPh>
    <phoneticPr fontId="1"/>
  </si>
  <si>
    <t>自己株式（端株買取分）</t>
    <rPh sb="0" eb="4">
      <t>ジコカブシキ</t>
    </rPh>
    <rPh sb="5" eb="7">
      <t>ハカブ</t>
    </rPh>
    <rPh sb="7" eb="9">
      <t>カイトリ</t>
    </rPh>
    <rPh sb="9" eb="10">
      <t>ブン</t>
    </rPh>
    <phoneticPr fontId="1"/>
  </si>
  <si>
    <t>株主資本合計</t>
    <rPh sb="0" eb="2">
      <t>カブヌシ</t>
    </rPh>
    <rPh sb="2" eb="4">
      <t>シホン</t>
    </rPh>
    <rPh sb="4" eb="6">
      <t>ゴウケイ</t>
    </rPh>
    <phoneticPr fontId="1"/>
  </si>
  <si>
    <t>新株予約権</t>
    <rPh sb="0" eb="2">
      <t>シンカブ</t>
    </rPh>
    <rPh sb="2" eb="4">
      <t>ヨヤク</t>
    </rPh>
    <rPh sb="4" eb="5">
      <t>ケン</t>
    </rPh>
    <phoneticPr fontId="1"/>
  </si>
  <si>
    <t>純資産合計</t>
    <rPh sb="0" eb="3">
      <t>ジュンシサン</t>
    </rPh>
    <rPh sb="3" eb="5">
      <t>ゴウケイ</t>
    </rPh>
    <phoneticPr fontId="1"/>
  </si>
  <si>
    <t>資本金</t>
    <rPh sb="0" eb="3">
      <t>シホンキン</t>
    </rPh>
    <phoneticPr fontId="1"/>
  </si>
  <si>
    <t>株主資本</t>
    <rPh sb="0" eb="2">
      <t>カブヌシ</t>
    </rPh>
    <rPh sb="2" eb="4">
      <t>シホン</t>
    </rPh>
    <phoneticPr fontId="1"/>
  </si>
  <si>
    <t>-</t>
    <phoneticPr fontId="1"/>
  </si>
  <si>
    <t>株式会社リブセンス　第10期 （FY2015） キャッシュフロー計算書</t>
    <rPh sb="0" eb="4">
      <t>カブシキガイシャ</t>
    </rPh>
    <rPh sb="10" eb="11">
      <t>ダイ</t>
    </rPh>
    <rPh sb="13" eb="14">
      <t>キ</t>
    </rPh>
    <rPh sb="32" eb="35">
      <t>ケイサンショ</t>
    </rPh>
    <phoneticPr fontId="1"/>
  </si>
  <si>
    <t>（単位：千円）</t>
    <rPh sb="1" eb="3">
      <t>タンイ</t>
    </rPh>
    <rPh sb="4" eb="6">
      <t>センエン</t>
    </rPh>
    <phoneticPr fontId="1"/>
  </si>
  <si>
    <t>第９期 （FY2014）</t>
    <rPh sb="0" eb="1">
      <t>ダイ</t>
    </rPh>
    <rPh sb="2" eb="3">
      <t>キ</t>
    </rPh>
    <phoneticPr fontId="1"/>
  </si>
  <si>
    <t>通期</t>
    <rPh sb="0" eb="2">
      <t>ツウキ</t>
    </rPh>
    <phoneticPr fontId="1"/>
  </si>
  <si>
    <t>営業活動によるキャッシュ・フロー</t>
    <rPh sb="0" eb="2">
      <t>エイギョウ</t>
    </rPh>
    <rPh sb="2" eb="4">
      <t>カツドウ</t>
    </rPh>
    <phoneticPr fontId="1"/>
  </si>
  <si>
    <t>　税引前当期（四半期）純利益</t>
    <rPh sb="1" eb="3">
      <t>ゼイビキ</t>
    </rPh>
    <rPh sb="3" eb="4">
      <t>マエ</t>
    </rPh>
    <rPh sb="4" eb="6">
      <t>トウキ</t>
    </rPh>
    <rPh sb="7" eb="8">
      <t>シ</t>
    </rPh>
    <rPh sb="8" eb="10">
      <t>ハンキ</t>
    </rPh>
    <rPh sb="11" eb="14">
      <t>ジュンリエキ</t>
    </rPh>
    <phoneticPr fontId="1"/>
  </si>
  <si>
    <t>　減価償却費</t>
    <rPh sb="1" eb="3">
      <t>ゲンカ</t>
    </rPh>
    <rPh sb="3" eb="5">
      <t>ショウキャク</t>
    </rPh>
    <rPh sb="5" eb="6">
      <t>ヒ</t>
    </rPh>
    <phoneticPr fontId="1"/>
  </si>
  <si>
    <t>投資活動によるキャッシュ・フロー</t>
    <rPh sb="0" eb="2">
      <t>トウシ</t>
    </rPh>
    <rPh sb="2" eb="4">
      <t>カツドウ</t>
    </rPh>
    <phoneticPr fontId="1"/>
  </si>
  <si>
    <t>　有形固定資産の取得による支出</t>
    <rPh sb="1" eb="3">
      <t>ユウケイ</t>
    </rPh>
    <rPh sb="3" eb="5">
      <t>コテイ</t>
    </rPh>
    <rPh sb="5" eb="7">
      <t>シサン</t>
    </rPh>
    <rPh sb="8" eb="10">
      <t>シュトク</t>
    </rPh>
    <rPh sb="13" eb="15">
      <t>シシュツ</t>
    </rPh>
    <phoneticPr fontId="1"/>
  </si>
  <si>
    <t>　無形固定資産の取得による支出</t>
    <rPh sb="1" eb="3">
      <t>ムケイ</t>
    </rPh>
    <rPh sb="3" eb="5">
      <t>コテイ</t>
    </rPh>
    <rPh sb="5" eb="7">
      <t>シサン</t>
    </rPh>
    <rPh sb="8" eb="10">
      <t>シュトク</t>
    </rPh>
    <rPh sb="13" eb="15">
      <t>シシュツ</t>
    </rPh>
    <phoneticPr fontId="1"/>
  </si>
  <si>
    <t>　投資有価証券の取得による支出</t>
    <rPh sb="1" eb="3">
      <t>トウシ</t>
    </rPh>
    <rPh sb="3" eb="7">
      <t>ユウカショウケン</t>
    </rPh>
    <rPh sb="8" eb="10">
      <t>シュトク</t>
    </rPh>
    <rPh sb="13" eb="15">
      <t>シシュツ</t>
    </rPh>
    <phoneticPr fontId="1"/>
  </si>
  <si>
    <t>　投資有価証券の売却による収入</t>
    <rPh sb="1" eb="3">
      <t>トウシ</t>
    </rPh>
    <rPh sb="3" eb="7">
      <t>ユウカショウケン</t>
    </rPh>
    <rPh sb="8" eb="10">
      <t>バイキャク</t>
    </rPh>
    <rPh sb="13" eb="15">
      <t>シュウニュウ</t>
    </rPh>
    <phoneticPr fontId="1"/>
  </si>
  <si>
    <t>　連結の範囲の変更を伴う子会社株式の取得による支出</t>
    <phoneticPr fontId="1"/>
  </si>
  <si>
    <t>財務活動によるキャッシュ・フロー</t>
    <rPh sb="0" eb="2">
      <t>ザイム</t>
    </rPh>
    <rPh sb="2" eb="4">
      <t>カツドウ</t>
    </rPh>
    <phoneticPr fontId="1"/>
  </si>
  <si>
    <t>　株式の発行による収入</t>
    <rPh sb="1" eb="3">
      <t>カブシキ</t>
    </rPh>
    <rPh sb="4" eb="6">
      <t>ハッコウ</t>
    </rPh>
    <rPh sb="9" eb="11">
      <t>シュウニュウ</t>
    </rPh>
    <phoneticPr fontId="1"/>
  </si>
  <si>
    <t>　新株予約権の発行による収入</t>
    <rPh sb="1" eb="3">
      <t>シンカブ</t>
    </rPh>
    <rPh sb="3" eb="6">
      <t>ヨヤクケン</t>
    </rPh>
    <rPh sb="7" eb="9">
      <t>ハッコウ</t>
    </rPh>
    <rPh sb="12" eb="14">
      <t>シュウニュウ</t>
    </rPh>
    <phoneticPr fontId="1"/>
  </si>
  <si>
    <t>現金及び現金同等物に係る換算差額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モノ</t>
    </rPh>
    <rPh sb="10" eb="11">
      <t>カカワ</t>
    </rPh>
    <rPh sb="12" eb="14">
      <t>カンサン</t>
    </rPh>
    <rPh sb="14" eb="16">
      <t>サガク</t>
    </rPh>
    <phoneticPr fontId="1"/>
  </si>
  <si>
    <t>現金及び現金同等物の増減額　（△は減少）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3">
      <t>ゾウゲンガク</t>
    </rPh>
    <rPh sb="17" eb="19">
      <t>ゲンショウ</t>
    </rPh>
    <phoneticPr fontId="1"/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</si>
  <si>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1"/>
  </si>
  <si>
    <t>現金及び現金同等物の期末残高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1"/>
  </si>
  <si>
    <t>-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</si>
</sst>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#,##0;&quot;▲ &quot;#,##0"/>
    <numFmt numFmtId="178" formatCode="0.0%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2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9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8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5" fillId="0" borderId="0" xfId="5" applyFont="1">
      <alignment vertical="center"/>
    </xf>
    <xf numFmtId="176" fontId="5" fillId="0" borderId="0" xfId="5" applyNumberFormat="1" applyFont="1">
      <alignment vertical="center"/>
    </xf>
    <xf numFmtId="177" fontId="5" fillId="3" borderId="2" xfId="7" applyNumberFormat="1" applyFont="1" applyFill="1" applyBorder="1">
      <alignment vertical="center"/>
    </xf>
    <xf numFmtId="0" fontId="5" fillId="3" borderId="0" xfId="5" applyFont="1" applyFill="1">
      <alignment vertical="center"/>
    </xf>
    <xf numFmtId="177" fontId="4" fillId="3" borderId="2" xfId="7" applyNumberFormat="1" applyFont="1" applyFill="1" applyBorder="1">
      <alignment vertical="center"/>
    </xf>
    <xf numFmtId="0" fontId="4" fillId="3" borderId="2" xfId="5" applyFont="1" applyFill="1" applyBorder="1">
      <alignment vertical="center"/>
    </xf>
    <xf numFmtId="0" fontId="5" fillId="3" borderId="2" xfId="5" applyFont="1" applyFill="1" applyBorder="1">
      <alignment vertical="center"/>
    </xf>
    <xf numFmtId="177" fontId="5" fillId="3" borderId="2" xfId="7" applyNumberFormat="1" applyFont="1" applyFill="1" applyBorder="1" applyAlignment="1">
      <alignment horizontal="right" vertical="center"/>
    </xf>
    <xf numFmtId="177" fontId="5" fillId="3" borderId="2" xfId="7" applyNumberFormat="1" applyFont="1" applyFill="1" applyBorder="1" applyAlignment="1">
      <alignment horizontal="center" vertical="center"/>
    </xf>
    <xf numFmtId="177" fontId="4" fillId="3" borderId="1" xfId="7" applyNumberFormat="1" applyFont="1" applyFill="1" applyBorder="1">
      <alignment vertical="center"/>
    </xf>
    <xf numFmtId="0" fontId="4" fillId="3" borderId="1" xfId="5" applyFont="1" applyFill="1" applyBorder="1">
      <alignment vertical="center"/>
    </xf>
    <xf numFmtId="0" fontId="5" fillId="2" borderId="0" xfId="5" applyFont="1" applyFill="1" applyBorder="1" applyAlignment="1">
      <alignment horizontal="center" vertical="center"/>
    </xf>
    <xf numFmtId="0" fontId="5" fillId="3" borderId="0" xfId="5" applyFont="1" applyFill="1" applyAlignment="1">
      <alignment horizontal="right" vertical="center"/>
    </xf>
    <xf numFmtId="0" fontId="4" fillId="3" borderId="0" xfId="5" applyFont="1" applyFill="1">
      <alignment vertical="center"/>
    </xf>
    <xf numFmtId="0" fontId="10" fillId="2" borderId="0" xfId="0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0" fontId="10" fillId="3" borderId="0" xfId="0" applyFont="1" applyFill="1" applyBorder="1">
      <alignment vertical="center"/>
    </xf>
    <xf numFmtId="177" fontId="10" fillId="3" borderId="0" xfId="0" applyNumberFormat="1" applyFont="1" applyFill="1" applyBorder="1">
      <alignment vertical="center"/>
    </xf>
    <xf numFmtId="0" fontId="10" fillId="3" borderId="0" xfId="0" applyFont="1" applyFill="1" applyBorder="1" applyAlignment="1">
      <alignment horizontal="right" vertical="center"/>
    </xf>
    <xf numFmtId="0" fontId="10" fillId="0" borderId="0" xfId="0" applyFont="1" applyBorder="1">
      <alignment vertical="center"/>
    </xf>
    <xf numFmtId="177" fontId="10" fillId="0" borderId="0" xfId="0" applyNumberFormat="1" applyFont="1" applyBorder="1">
      <alignment vertical="center"/>
    </xf>
    <xf numFmtId="177" fontId="10" fillId="3" borderId="2" xfId="0" applyNumberFormat="1" applyFont="1" applyFill="1" applyBorder="1" applyAlignment="1">
      <alignment horizontal="right" vertical="center"/>
    </xf>
    <xf numFmtId="0" fontId="10" fillId="3" borderId="2" xfId="0" applyFont="1" applyFill="1" applyBorder="1">
      <alignment vertical="center"/>
    </xf>
    <xf numFmtId="0" fontId="10" fillId="4" borderId="2" xfId="0" applyFont="1" applyFill="1" applyBorder="1">
      <alignment vertical="center"/>
    </xf>
    <xf numFmtId="177" fontId="10" fillId="4" borderId="2" xfId="0" applyNumberFormat="1" applyFont="1" applyFill="1" applyBorder="1" applyAlignment="1">
      <alignment horizontal="right" vertical="center"/>
    </xf>
    <xf numFmtId="0" fontId="10" fillId="4" borderId="1" xfId="0" applyFont="1" applyFill="1" applyBorder="1">
      <alignment vertical="center"/>
    </xf>
    <xf numFmtId="176" fontId="10" fillId="4" borderId="1" xfId="0" applyNumberFormat="1" applyFont="1" applyFill="1" applyBorder="1" applyAlignment="1">
      <alignment horizontal="right" vertical="center"/>
    </xf>
    <xf numFmtId="0" fontId="9" fillId="3" borderId="0" xfId="0" applyFont="1" applyFill="1">
      <alignment vertical="center"/>
    </xf>
    <xf numFmtId="0" fontId="10" fillId="3" borderId="0" xfId="0" applyFont="1" applyFill="1" applyAlignment="1">
      <alignment horizontal="right" vertical="center"/>
    </xf>
    <xf numFmtId="0" fontId="10" fillId="0" borderId="0" xfId="0" applyFont="1">
      <alignment vertical="center"/>
    </xf>
    <xf numFmtId="0" fontId="9" fillId="3" borderId="3" xfId="0" applyFont="1" applyFill="1" applyBorder="1">
      <alignment vertical="center"/>
    </xf>
    <xf numFmtId="177" fontId="10" fillId="3" borderId="3" xfId="0" applyNumberFormat="1" applyFont="1" applyFill="1" applyBorder="1">
      <alignment vertical="center"/>
    </xf>
    <xf numFmtId="0" fontId="10" fillId="3" borderId="3" xfId="0" applyFont="1" applyFill="1" applyBorder="1">
      <alignment vertical="center"/>
    </xf>
    <xf numFmtId="177" fontId="10" fillId="3" borderId="3" xfId="0" applyNumberFormat="1" applyFont="1" applyFill="1" applyBorder="1" applyAlignment="1">
      <alignment vertical="center" wrapText="1"/>
    </xf>
    <xf numFmtId="177" fontId="9" fillId="3" borderId="3" xfId="0" applyNumberFormat="1" applyFont="1" applyFill="1" applyBorder="1">
      <alignment vertical="center"/>
    </xf>
    <xf numFmtId="177" fontId="10" fillId="3" borderId="3" xfId="0" applyNumberFormat="1" applyFont="1" applyFill="1" applyBorder="1" applyAlignment="1">
      <alignment horizontal="right" vertical="center"/>
    </xf>
    <xf numFmtId="177" fontId="10" fillId="3" borderId="3" xfId="0" applyNumberFormat="1" applyFont="1" applyFill="1" applyBorder="1" applyAlignment="1">
      <alignment horizontal="right" vertical="center" wrapText="1"/>
    </xf>
    <xf numFmtId="177" fontId="9" fillId="3" borderId="3" xfId="0" applyNumberFormat="1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/>
    </xf>
    <xf numFmtId="0" fontId="12" fillId="2" borderId="0" xfId="5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11" xfId="0" applyFont="1" applyFill="1" applyBorder="1" applyAlignment="1">
      <alignment horizontal="center" vertical="center"/>
    </xf>
    <xf numFmtId="0" fontId="9" fillId="3" borderId="12" xfId="0" applyFont="1" applyFill="1" applyBorder="1">
      <alignment vertical="center"/>
    </xf>
    <xf numFmtId="0" fontId="10" fillId="3" borderId="12" xfId="0" applyFont="1" applyFill="1" applyBorder="1">
      <alignment vertical="center"/>
    </xf>
    <xf numFmtId="0" fontId="13" fillId="3" borderId="0" xfId="0" applyFont="1" applyFill="1" applyBorder="1">
      <alignment vertical="center"/>
    </xf>
    <xf numFmtId="0" fontId="13" fillId="3" borderId="0" xfId="5" applyFont="1" applyFill="1">
      <alignment vertical="center"/>
    </xf>
    <xf numFmtId="0" fontId="13" fillId="3" borderId="0" xfId="0" applyFont="1" applyFill="1">
      <alignment vertical="center"/>
    </xf>
    <xf numFmtId="178" fontId="5" fillId="3" borderId="2" xfId="8" applyNumberFormat="1" applyFont="1" applyFill="1" applyBorder="1" applyAlignment="1">
      <alignment horizontal="right" vertical="center"/>
    </xf>
    <xf numFmtId="0" fontId="5" fillId="2" borderId="0" xfId="5" applyFont="1" applyFill="1" applyBorder="1" applyAlignment="1">
      <alignment horizontal="center" vertical="center"/>
    </xf>
    <xf numFmtId="0" fontId="12" fillId="2" borderId="0" xfId="5" applyFont="1" applyFill="1" applyBorder="1" applyAlignment="1">
      <alignment horizontal="center" vertical="center"/>
    </xf>
    <xf numFmtId="0" fontId="12" fillId="2" borderId="0" xfId="5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</cellXfs>
  <cellStyles count="9">
    <cellStyle name="パーセント" xfId="8" builtinId="5"/>
    <cellStyle name="パーセント 2" xfId="6"/>
    <cellStyle name="桁区切り 3" xfId="4"/>
    <cellStyle name="桁区切り 5" xfId="7"/>
    <cellStyle name="標準" xfId="0" builtinId="0"/>
    <cellStyle name="標準 12" xfId="1"/>
    <cellStyle name="標準 2 2" xfId="2"/>
    <cellStyle name="標準 3" xfId="5"/>
    <cellStyle name="標準 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zoomScaleNormal="100" workbookViewId="0">
      <pane ySplit="3" topLeftCell="A4" activePane="bottomLeft" state="frozen"/>
      <selection pane="bottomLeft"/>
    </sheetView>
  </sheetViews>
  <sheetFormatPr defaultColWidth="10.625" defaultRowHeight="21.75" customHeight="1" x14ac:dyDescent="0.15"/>
  <cols>
    <col min="1" max="2" width="2.125" style="1" customWidth="1"/>
    <col min="3" max="3" width="30.625" style="1" customWidth="1"/>
    <col min="4" max="4" width="1.625" style="1" customWidth="1"/>
    <col min="5" max="9" width="10.625" style="1"/>
    <col min="10" max="10" width="1.625" style="1" customWidth="1"/>
    <col min="11" max="15" width="10.625" style="1"/>
    <col min="16" max="16" width="1.625" style="1" customWidth="1"/>
    <col min="17" max="258" width="10.625" style="1"/>
    <col min="259" max="260" width="2.125" style="1" customWidth="1"/>
    <col min="261" max="261" width="30.125" style="1" customWidth="1"/>
    <col min="262" max="271" width="10.625" style="1"/>
    <col min="272" max="272" width="1.625" style="1" customWidth="1"/>
    <col min="273" max="514" width="10.625" style="1"/>
    <col min="515" max="516" width="2.125" style="1" customWidth="1"/>
    <col min="517" max="517" width="30.125" style="1" customWidth="1"/>
    <col min="518" max="527" width="10.625" style="1"/>
    <col min="528" max="528" width="1.625" style="1" customWidth="1"/>
    <col min="529" max="770" width="10.625" style="1"/>
    <col min="771" max="772" width="2.125" style="1" customWidth="1"/>
    <col min="773" max="773" width="30.125" style="1" customWidth="1"/>
    <col min="774" max="783" width="10.625" style="1"/>
    <col min="784" max="784" width="1.625" style="1" customWidth="1"/>
    <col min="785" max="1026" width="10.625" style="1"/>
    <col min="1027" max="1028" width="2.125" style="1" customWidth="1"/>
    <col min="1029" max="1029" width="30.125" style="1" customWidth="1"/>
    <col min="1030" max="1039" width="10.625" style="1"/>
    <col min="1040" max="1040" width="1.625" style="1" customWidth="1"/>
    <col min="1041" max="1282" width="10.625" style="1"/>
    <col min="1283" max="1284" width="2.125" style="1" customWidth="1"/>
    <col min="1285" max="1285" width="30.125" style="1" customWidth="1"/>
    <col min="1286" max="1295" width="10.625" style="1"/>
    <col min="1296" max="1296" width="1.625" style="1" customWidth="1"/>
    <col min="1297" max="1538" width="10.625" style="1"/>
    <col min="1539" max="1540" width="2.125" style="1" customWidth="1"/>
    <col min="1541" max="1541" width="30.125" style="1" customWidth="1"/>
    <col min="1542" max="1551" width="10.625" style="1"/>
    <col min="1552" max="1552" width="1.625" style="1" customWidth="1"/>
    <col min="1553" max="1794" width="10.625" style="1"/>
    <col min="1795" max="1796" width="2.125" style="1" customWidth="1"/>
    <col min="1797" max="1797" width="30.125" style="1" customWidth="1"/>
    <col min="1798" max="1807" width="10.625" style="1"/>
    <col min="1808" max="1808" width="1.625" style="1" customWidth="1"/>
    <col min="1809" max="2050" width="10.625" style="1"/>
    <col min="2051" max="2052" width="2.125" style="1" customWidth="1"/>
    <col min="2053" max="2053" width="30.125" style="1" customWidth="1"/>
    <col min="2054" max="2063" width="10.625" style="1"/>
    <col min="2064" max="2064" width="1.625" style="1" customWidth="1"/>
    <col min="2065" max="2306" width="10.625" style="1"/>
    <col min="2307" max="2308" width="2.125" style="1" customWidth="1"/>
    <col min="2309" max="2309" width="30.125" style="1" customWidth="1"/>
    <col min="2310" max="2319" width="10.625" style="1"/>
    <col min="2320" max="2320" width="1.625" style="1" customWidth="1"/>
    <col min="2321" max="2562" width="10.625" style="1"/>
    <col min="2563" max="2564" width="2.125" style="1" customWidth="1"/>
    <col min="2565" max="2565" width="30.125" style="1" customWidth="1"/>
    <col min="2566" max="2575" width="10.625" style="1"/>
    <col min="2576" max="2576" width="1.625" style="1" customWidth="1"/>
    <col min="2577" max="2818" width="10.625" style="1"/>
    <col min="2819" max="2820" width="2.125" style="1" customWidth="1"/>
    <col min="2821" max="2821" width="30.125" style="1" customWidth="1"/>
    <col min="2822" max="2831" width="10.625" style="1"/>
    <col min="2832" max="2832" width="1.625" style="1" customWidth="1"/>
    <col min="2833" max="3074" width="10.625" style="1"/>
    <col min="3075" max="3076" width="2.125" style="1" customWidth="1"/>
    <col min="3077" max="3077" width="30.125" style="1" customWidth="1"/>
    <col min="3078" max="3087" width="10.625" style="1"/>
    <col min="3088" max="3088" width="1.625" style="1" customWidth="1"/>
    <col min="3089" max="3330" width="10.625" style="1"/>
    <col min="3331" max="3332" width="2.125" style="1" customWidth="1"/>
    <col min="3333" max="3333" width="30.125" style="1" customWidth="1"/>
    <col min="3334" max="3343" width="10.625" style="1"/>
    <col min="3344" max="3344" width="1.625" style="1" customWidth="1"/>
    <col min="3345" max="3586" width="10.625" style="1"/>
    <col min="3587" max="3588" width="2.125" style="1" customWidth="1"/>
    <col min="3589" max="3589" width="30.125" style="1" customWidth="1"/>
    <col min="3590" max="3599" width="10.625" style="1"/>
    <col min="3600" max="3600" width="1.625" style="1" customWidth="1"/>
    <col min="3601" max="3842" width="10.625" style="1"/>
    <col min="3843" max="3844" width="2.125" style="1" customWidth="1"/>
    <col min="3845" max="3845" width="30.125" style="1" customWidth="1"/>
    <col min="3846" max="3855" width="10.625" style="1"/>
    <col min="3856" max="3856" width="1.625" style="1" customWidth="1"/>
    <col min="3857" max="4098" width="10.625" style="1"/>
    <col min="4099" max="4100" width="2.125" style="1" customWidth="1"/>
    <col min="4101" max="4101" width="30.125" style="1" customWidth="1"/>
    <col min="4102" max="4111" width="10.625" style="1"/>
    <col min="4112" max="4112" width="1.625" style="1" customWidth="1"/>
    <col min="4113" max="4354" width="10.625" style="1"/>
    <col min="4355" max="4356" width="2.125" style="1" customWidth="1"/>
    <col min="4357" max="4357" width="30.125" style="1" customWidth="1"/>
    <col min="4358" max="4367" width="10.625" style="1"/>
    <col min="4368" max="4368" width="1.625" style="1" customWidth="1"/>
    <col min="4369" max="4610" width="10.625" style="1"/>
    <col min="4611" max="4612" width="2.125" style="1" customWidth="1"/>
    <col min="4613" max="4613" width="30.125" style="1" customWidth="1"/>
    <col min="4614" max="4623" width="10.625" style="1"/>
    <col min="4624" max="4624" width="1.625" style="1" customWidth="1"/>
    <col min="4625" max="4866" width="10.625" style="1"/>
    <col min="4867" max="4868" width="2.125" style="1" customWidth="1"/>
    <col min="4869" max="4869" width="30.125" style="1" customWidth="1"/>
    <col min="4870" max="4879" width="10.625" style="1"/>
    <col min="4880" max="4880" width="1.625" style="1" customWidth="1"/>
    <col min="4881" max="5122" width="10.625" style="1"/>
    <col min="5123" max="5124" width="2.125" style="1" customWidth="1"/>
    <col min="5125" max="5125" width="30.125" style="1" customWidth="1"/>
    <col min="5126" max="5135" width="10.625" style="1"/>
    <col min="5136" max="5136" width="1.625" style="1" customWidth="1"/>
    <col min="5137" max="5378" width="10.625" style="1"/>
    <col min="5379" max="5380" width="2.125" style="1" customWidth="1"/>
    <col min="5381" max="5381" width="30.125" style="1" customWidth="1"/>
    <col min="5382" max="5391" width="10.625" style="1"/>
    <col min="5392" max="5392" width="1.625" style="1" customWidth="1"/>
    <col min="5393" max="5634" width="10.625" style="1"/>
    <col min="5635" max="5636" width="2.125" style="1" customWidth="1"/>
    <col min="5637" max="5637" width="30.125" style="1" customWidth="1"/>
    <col min="5638" max="5647" width="10.625" style="1"/>
    <col min="5648" max="5648" width="1.625" style="1" customWidth="1"/>
    <col min="5649" max="5890" width="10.625" style="1"/>
    <col min="5891" max="5892" width="2.125" style="1" customWidth="1"/>
    <col min="5893" max="5893" width="30.125" style="1" customWidth="1"/>
    <col min="5894" max="5903" width="10.625" style="1"/>
    <col min="5904" max="5904" width="1.625" style="1" customWidth="1"/>
    <col min="5905" max="6146" width="10.625" style="1"/>
    <col min="6147" max="6148" width="2.125" style="1" customWidth="1"/>
    <col min="6149" max="6149" width="30.125" style="1" customWidth="1"/>
    <col min="6150" max="6159" width="10.625" style="1"/>
    <col min="6160" max="6160" width="1.625" style="1" customWidth="1"/>
    <col min="6161" max="6402" width="10.625" style="1"/>
    <col min="6403" max="6404" width="2.125" style="1" customWidth="1"/>
    <col min="6405" max="6405" width="30.125" style="1" customWidth="1"/>
    <col min="6406" max="6415" width="10.625" style="1"/>
    <col min="6416" max="6416" width="1.625" style="1" customWidth="1"/>
    <col min="6417" max="6658" width="10.625" style="1"/>
    <col min="6659" max="6660" width="2.125" style="1" customWidth="1"/>
    <col min="6661" max="6661" width="30.125" style="1" customWidth="1"/>
    <col min="6662" max="6671" width="10.625" style="1"/>
    <col min="6672" max="6672" width="1.625" style="1" customWidth="1"/>
    <col min="6673" max="6914" width="10.625" style="1"/>
    <col min="6915" max="6916" width="2.125" style="1" customWidth="1"/>
    <col min="6917" max="6917" width="30.125" style="1" customWidth="1"/>
    <col min="6918" max="6927" width="10.625" style="1"/>
    <col min="6928" max="6928" width="1.625" style="1" customWidth="1"/>
    <col min="6929" max="7170" width="10.625" style="1"/>
    <col min="7171" max="7172" width="2.125" style="1" customWidth="1"/>
    <col min="7173" max="7173" width="30.125" style="1" customWidth="1"/>
    <col min="7174" max="7183" width="10.625" style="1"/>
    <col min="7184" max="7184" width="1.625" style="1" customWidth="1"/>
    <col min="7185" max="7426" width="10.625" style="1"/>
    <col min="7427" max="7428" width="2.125" style="1" customWidth="1"/>
    <col min="7429" max="7429" width="30.125" style="1" customWidth="1"/>
    <col min="7430" max="7439" width="10.625" style="1"/>
    <col min="7440" max="7440" width="1.625" style="1" customWidth="1"/>
    <col min="7441" max="7682" width="10.625" style="1"/>
    <col min="7683" max="7684" width="2.125" style="1" customWidth="1"/>
    <col min="7685" max="7685" width="30.125" style="1" customWidth="1"/>
    <col min="7686" max="7695" width="10.625" style="1"/>
    <col min="7696" max="7696" width="1.625" style="1" customWidth="1"/>
    <col min="7697" max="7938" width="10.625" style="1"/>
    <col min="7939" max="7940" width="2.125" style="1" customWidth="1"/>
    <col min="7941" max="7941" width="30.125" style="1" customWidth="1"/>
    <col min="7942" max="7951" width="10.625" style="1"/>
    <col min="7952" max="7952" width="1.625" style="1" customWidth="1"/>
    <col min="7953" max="8194" width="10.625" style="1"/>
    <col min="8195" max="8196" width="2.125" style="1" customWidth="1"/>
    <col min="8197" max="8197" width="30.125" style="1" customWidth="1"/>
    <col min="8198" max="8207" width="10.625" style="1"/>
    <col min="8208" max="8208" width="1.625" style="1" customWidth="1"/>
    <col min="8209" max="8450" width="10.625" style="1"/>
    <col min="8451" max="8452" width="2.125" style="1" customWidth="1"/>
    <col min="8453" max="8453" width="30.125" style="1" customWidth="1"/>
    <col min="8454" max="8463" width="10.625" style="1"/>
    <col min="8464" max="8464" width="1.625" style="1" customWidth="1"/>
    <col min="8465" max="8706" width="10.625" style="1"/>
    <col min="8707" max="8708" width="2.125" style="1" customWidth="1"/>
    <col min="8709" max="8709" width="30.125" style="1" customWidth="1"/>
    <col min="8710" max="8719" width="10.625" style="1"/>
    <col min="8720" max="8720" width="1.625" style="1" customWidth="1"/>
    <col min="8721" max="8962" width="10.625" style="1"/>
    <col min="8963" max="8964" width="2.125" style="1" customWidth="1"/>
    <col min="8965" max="8965" width="30.125" style="1" customWidth="1"/>
    <col min="8966" max="8975" width="10.625" style="1"/>
    <col min="8976" max="8976" width="1.625" style="1" customWidth="1"/>
    <col min="8977" max="9218" width="10.625" style="1"/>
    <col min="9219" max="9220" width="2.125" style="1" customWidth="1"/>
    <col min="9221" max="9221" width="30.125" style="1" customWidth="1"/>
    <col min="9222" max="9231" width="10.625" style="1"/>
    <col min="9232" max="9232" width="1.625" style="1" customWidth="1"/>
    <col min="9233" max="9474" width="10.625" style="1"/>
    <col min="9475" max="9476" width="2.125" style="1" customWidth="1"/>
    <col min="9477" max="9477" width="30.125" style="1" customWidth="1"/>
    <col min="9478" max="9487" width="10.625" style="1"/>
    <col min="9488" max="9488" width="1.625" style="1" customWidth="1"/>
    <col min="9489" max="9730" width="10.625" style="1"/>
    <col min="9731" max="9732" width="2.125" style="1" customWidth="1"/>
    <col min="9733" max="9733" width="30.125" style="1" customWidth="1"/>
    <col min="9734" max="9743" width="10.625" style="1"/>
    <col min="9744" max="9744" width="1.625" style="1" customWidth="1"/>
    <col min="9745" max="9986" width="10.625" style="1"/>
    <col min="9987" max="9988" width="2.125" style="1" customWidth="1"/>
    <col min="9989" max="9989" width="30.125" style="1" customWidth="1"/>
    <col min="9990" max="9999" width="10.625" style="1"/>
    <col min="10000" max="10000" width="1.625" style="1" customWidth="1"/>
    <col min="10001" max="10242" width="10.625" style="1"/>
    <col min="10243" max="10244" width="2.125" style="1" customWidth="1"/>
    <col min="10245" max="10245" width="30.125" style="1" customWidth="1"/>
    <col min="10246" max="10255" width="10.625" style="1"/>
    <col min="10256" max="10256" width="1.625" style="1" customWidth="1"/>
    <col min="10257" max="10498" width="10.625" style="1"/>
    <col min="10499" max="10500" width="2.125" style="1" customWidth="1"/>
    <col min="10501" max="10501" width="30.125" style="1" customWidth="1"/>
    <col min="10502" max="10511" width="10.625" style="1"/>
    <col min="10512" max="10512" width="1.625" style="1" customWidth="1"/>
    <col min="10513" max="10754" width="10.625" style="1"/>
    <col min="10755" max="10756" width="2.125" style="1" customWidth="1"/>
    <col min="10757" max="10757" width="30.125" style="1" customWidth="1"/>
    <col min="10758" max="10767" width="10.625" style="1"/>
    <col min="10768" max="10768" width="1.625" style="1" customWidth="1"/>
    <col min="10769" max="11010" width="10.625" style="1"/>
    <col min="11011" max="11012" width="2.125" style="1" customWidth="1"/>
    <col min="11013" max="11013" width="30.125" style="1" customWidth="1"/>
    <col min="11014" max="11023" width="10.625" style="1"/>
    <col min="11024" max="11024" width="1.625" style="1" customWidth="1"/>
    <col min="11025" max="11266" width="10.625" style="1"/>
    <col min="11267" max="11268" width="2.125" style="1" customWidth="1"/>
    <col min="11269" max="11269" width="30.125" style="1" customWidth="1"/>
    <col min="11270" max="11279" width="10.625" style="1"/>
    <col min="11280" max="11280" width="1.625" style="1" customWidth="1"/>
    <col min="11281" max="11522" width="10.625" style="1"/>
    <col min="11523" max="11524" width="2.125" style="1" customWidth="1"/>
    <col min="11525" max="11525" width="30.125" style="1" customWidth="1"/>
    <col min="11526" max="11535" width="10.625" style="1"/>
    <col min="11536" max="11536" width="1.625" style="1" customWidth="1"/>
    <col min="11537" max="11778" width="10.625" style="1"/>
    <col min="11779" max="11780" width="2.125" style="1" customWidth="1"/>
    <col min="11781" max="11781" width="30.125" style="1" customWidth="1"/>
    <col min="11782" max="11791" width="10.625" style="1"/>
    <col min="11792" max="11792" width="1.625" style="1" customWidth="1"/>
    <col min="11793" max="12034" width="10.625" style="1"/>
    <col min="12035" max="12036" width="2.125" style="1" customWidth="1"/>
    <col min="12037" max="12037" width="30.125" style="1" customWidth="1"/>
    <col min="12038" max="12047" width="10.625" style="1"/>
    <col min="12048" max="12048" width="1.625" style="1" customWidth="1"/>
    <col min="12049" max="12290" width="10.625" style="1"/>
    <col min="12291" max="12292" width="2.125" style="1" customWidth="1"/>
    <col min="12293" max="12293" width="30.125" style="1" customWidth="1"/>
    <col min="12294" max="12303" width="10.625" style="1"/>
    <col min="12304" max="12304" width="1.625" style="1" customWidth="1"/>
    <col min="12305" max="12546" width="10.625" style="1"/>
    <col min="12547" max="12548" width="2.125" style="1" customWidth="1"/>
    <col min="12549" max="12549" width="30.125" style="1" customWidth="1"/>
    <col min="12550" max="12559" width="10.625" style="1"/>
    <col min="12560" max="12560" width="1.625" style="1" customWidth="1"/>
    <col min="12561" max="12802" width="10.625" style="1"/>
    <col min="12803" max="12804" width="2.125" style="1" customWidth="1"/>
    <col min="12805" max="12805" width="30.125" style="1" customWidth="1"/>
    <col min="12806" max="12815" width="10.625" style="1"/>
    <col min="12816" max="12816" width="1.625" style="1" customWidth="1"/>
    <col min="12817" max="13058" width="10.625" style="1"/>
    <col min="13059" max="13060" width="2.125" style="1" customWidth="1"/>
    <col min="13061" max="13061" width="30.125" style="1" customWidth="1"/>
    <col min="13062" max="13071" width="10.625" style="1"/>
    <col min="13072" max="13072" width="1.625" style="1" customWidth="1"/>
    <col min="13073" max="13314" width="10.625" style="1"/>
    <col min="13315" max="13316" width="2.125" style="1" customWidth="1"/>
    <col min="13317" max="13317" width="30.125" style="1" customWidth="1"/>
    <col min="13318" max="13327" width="10.625" style="1"/>
    <col min="13328" max="13328" width="1.625" style="1" customWidth="1"/>
    <col min="13329" max="13570" width="10.625" style="1"/>
    <col min="13571" max="13572" width="2.125" style="1" customWidth="1"/>
    <col min="13573" max="13573" width="30.125" style="1" customWidth="1"/>
    <col min="13574" max="13583" width="10.625" style="1"/>
    <col min="13584" max="13584" width="1.625" style="1" customWidth="1"/>
    <col min="13585" max="13826" width="10.625" style="1"/>
    <col min="13827" max="13828" width="2.125" style="1" customWidth="1"/>
    <col min="13829" max="13829" width="30.125" style="1" customWidth="1"/>
    <col min="13830" max="13839" width="10.625" style="1"/>
    <col min="13840" max="13840" width="1.625" style="1" customWidth="1"/>
    <col min="13841" max="14082" width="10.625" style="1"/>
    <col min="14083" max="14084" width="2.125" style="1" customWidth="1"/>
    <col min="14085" max="14085" width="30.125" style="1" customWidth="1"/>
    <col min="14086" max="14095" width="10.625" style="1"/>
    <col min="14096" max="14096" width="1.625" style="1" customWidth="1"/>
    <col min="14097" max="14338" width="10.625" style="1"/>
    <col min="14339" max="14340" width="2.125" style="1" customWidth="1"/>
    <col min="14341" max="14341" width="30.125" style="1" customWidth="1"/>
    <col min="14342" max="14351" width="10.625" style="1"/>
    <col min="14352" max="14352" width="1.625" style="1" customWidth="1"/>
    <col min="14353" max="14594" width="10.625" style="1"/>
    <col min="14595" max="14596" width="2.125" style="1" customWidth="1"/>
    <col min="14597" max="14597" width="30.125" style="1" customWidth="1"/>
    <col min="14598" max="14607" width="10.625" style="1"/>
    <col min="14608" max="14608" width="1.625" style="1" customWidth="1"/>
    <col min="14609" max="14850" width="10.625" style="1"/>
    <col min="14851" max="14852" width="2.125" style="1" customWidth="1"/>
    <col min="14853" max="14853" width="30.125" style="1" customWidth="1"/>
    <col min="14854" max="14863" width="10.625" style="1"/>
    <col min="14864" max="14864" width="1.625" style="1" customWidth="1"/>
    <col min="14865" max="15106" width="10.625" style="1"/>
    <col min="15107" max="15108" width="2.125" style="1" customWidth="1"/>
    <col min="15109" max="15109" width="30.125" style="1" customWidth="1"/>
    <col min="15110" max="15119" width="10.625" style="1"/>
    <col min="15120" max="15120" width="1.625" style="1" customWidth="1"/>
    <col min="15121" max="15362" width="10.625" style="1"/>
    <col min="15363" max="15364" width="2.125" style="1" customWidth="1"/>
    <col min="15365" max="15365" width="30.125" style="1" customWidth="1"/>
    <col min="15366" max="15375" width="10.625" style="1"/>
    <col min="15376" max="15376" width="1.625" style="1" customWidth="1"/>
    <col min="15377" max="15618" width="10.625" style="1"/>
    <col min="15619" max="15620" width="2.125" style="1" customWidth="1"/>
    <col min="15621" max="15621" width="30.125" style="1" customWidth="1"/>
    <col min="15622" max="15631" width="10.625" style="1"/>
    <col min="15632" max="15632" width="1.625" style="1" customWidth="1"/>
    <col min="15633" max="15874" width="10.625" style="1"/>
    <col min="15875" max="15876" width="2.125" style="1" customWidth="1"/>
    <col min="15877" max="15877" width="30.125" style="1" customWidth="1"/>
    <col min="15878" max="15887" width="10.625" style="1"/>
    <col min="15888" max="15888" width="1.625" style="1" customWidth="1"/>
    <col min="15889" max="16130" width="10.625" style="1"/>
    <col min="16131" max="16132" width="2.125" style="1" customWidth="1"/>
    <col min="16133" max="16133" width="30.125" style="1" customWidth="1"/>
    <col min="16134" max="16143" width="10.625" style="1"/>
    <col min="16144" max="16144" width="1.625" style="1" customWidth="1"/>
    <col min="16145" max="16384" width="10.625" style="1"/>
  </cols>
  <sheetData>
    <row r="1" spans="1:18" ht="21.75" customHeight="1" x14ac:dyDescent="0.15">
      <c r="A1" s="50" t="s">
        <v>19</v>
      </c>
      <c r="B1" s="14"/>
      <c r="C1" s="14"/>
      <c r="D1" s="4"/>
      <c r="E1" s="13"/>
      <c r="F1" s="13"/>
      <c r="G1" s="13"/>
      <c r="H1" s="13"/>
      <c r="I1" s="13"/>
      <c r="J1" s="4"/>
      <c r="K1" s="13"/>
      <c r="L1" s="13"/>
      <c r="M1" s="13"/>
      <c r="N1" s="13"/>
      <c r="O1" s="13"/>
      <c r="P1" s="4"/>
      <c r="Q1" s="13"/>
      <c r="R1" s="13" t="s">
        <v>57</v>
      </c>
    </row>
    <row r="2" spans="1:18" ht="21.75" customHeight="1" x14ac:dyDescent="0.15">
      <c r="A2" s="53"/>
      <c r="B2" s="12"/>
      <c r="C2" s="12"/>
      <c r="D2" s="4"/>
      <c r="E2" s="54" t="s">
        <v>27</v>
      </c>
      <c r="F2" s="54"/>
      <c r="G2" s="54"/>
      <c r="H2" s="54"/>
      <c r="I2" s="54"/>
      <c r="J2" s="4"/>
      <c r="K2" s="54" t="s">
        <v>20</v>
      </c>
      <c r="L2" s="54"/>
      <c r="M2" s="54"/>
      <c r="N2" s="54"/>
      <c r="O2" s="54"/>
      <c r="P2" s="4"/>
      <c r="Q2" s="55" t="s">
        <v>56</v>
      </c>
      <c r="R2" s="55"/>
    </row>
    <row r="3" spans="1:18" ht="21.75" customHeight="1" x14ac:dyDescent="0.15">
      <c r="A3" s="53"/>
      <c r="B3" s="12"/>
      <c r="C3" s="12"/>
      <c r="D3" s="4"/>
      <c r="E3" s="40" t="s">
        <v>55</v>
      </c>
      <c r="F3" s="40" t="s">
        <v>54</v>
      </c>
      <c r="G3" s="40" t="s">
        <v>53</v>
      </c>
      <c r="H3" s="40" t="s">
        <v>52</v>
      </c>
      <c r="I3" s="40" t="s">
        <v>51</v>
      </c>
      <c r="J3" s="4"/>
      <c r="K3" s="40" t="s">
        <v>23</v>
      </c>
      <c r="L3" s="40" t="s">
        <v>24</v>
      </c>
      <c r="M3" s="40" t="s">
        <v>25</v>
      </c>
      <c r="N3" s="40" t="s">
        <v>26</v>
      </c>
      <c r="O3" s="40" t="s">
        <v>51</v>
      </c>
      <c r="P3" s="4"/>
      <c r="Q3" s="40" t="s">
        <v>50</v>
      </c>
      <c r="R3" s="40" t="s">
        <v>49</v>
      </c>
    </row>
    <row r="4" spans="1:18" ht="21.75" customHeight="1" x14ac:dyDescent="0.15">
      <c r="A4" s="11" t="s">
        <v>6</v>
      </c>
      <c r="B4" s="11"/>
      <c r="C4" s="11"/>
      <c r="D4" s="4"/>
      <c r="E4" s="10">
        <v>987730</v>
      </c>
      <c r="F4" s="10">
        <v>1140986</v>
      </c>
      <c r="G4" s="10">
        <v>1101899</v>
      </c>
      <c r="H4" s="10">
        <v>1048894</v>
      </c>
      <c r="I4" s="10">
        <v>4279510</v>
      </c>
      <c r="J4" s="4"/>
      <c r="K4" s="10">
        <v>1034020</v>
      </c>
      <c r="L4" s="10">
        <v>1264877</v>
      </c>
      <c r="M4" s="10">
        <v>1325908</v>
      </c>
      <c r="N4" s="10">
        <v>1444551</v>
      </c>
      <c r="O4" s="10">
        <v>5069357</v>
      </c>
      <c r="P4" s="4"/>
      <c r="Q4" s="8">
        <f>O4-I4</f>
        <v>789847</v>
      </c>
      <c r="R4" s="52">
        <f>O4/I4-1</f>
        <v>0.1845648216735094</v>
      </c>
    </row>
    <row r="5" spans="1:18" ht="21.75" customHeight="1" x14ac:dyDescent="0.15">
      <c r="A5" s="7"/>
      <c r="B5" s="7" t="s">
        <v>32</v>
      </c>
      <c r="C5" s="7"/>
      <c r="D5" s="4"/>
      <c r="E5" s="3">
        <v>843483</v>
      </c>
      <c r="F5" s="3">
        <v>1066003</v>
      </c>
      <c r="G5" s="3">
        <v>1032055</v>
      </c>
      <c r="H5" s="3">
        <v>986874</v>
      </c>
      <c r="I5" s="3">
        <v>3928416</v>
      </c>
      <c r="J5" s="4"/>
      <c r="K5" s="3">
        <v>945732</v>
      </c>
      <c r="L5" s="3">
        <v>1190725</v>
      </c>
      <c r="M5" s="3">
        <v>1148389</v>
      </c>
      <c r="N5" s="3">
        <v>1269602</v>
      </c>
      <c r="O5" s="3">
        <v>4554450</v>
      </c>
      <c r="P5" s="4"/>
      <c r="Q5" s="8">
        <f t="shared" ref="Q5:Q34" si="0">O5-I5</f>
        <v>626034</v>
      </c>
      <c r="R5" s="52">
        <f t="shared" ref="R5:R34" si="1">O5/I5-1</f>
        <v>0.15936041396837819</v>
      </c>
    </row>
    <row r="6" spans="1:18" ht="21.75" customHeight="1" x14ac:dyDescent="0.15">
      <c r="A6" s="7"/>
      <c r="B6" s="7"/>
      <c r="C6" s="7" t="s">
        <v>28</v>
      </c>
      <c r="D6" s="4"/>
      <c r="E6" s="3">
        <v>475179</v>
      </c>
      <c r="F6" s="3">
        <v>600953</v>
      </c>
      <c r="G6" s="3">
        <v>573002</v>
      </c>
      <c r="H6" s="3">
        <v>582178</v>
      </c>
      <c r="I6" s="3">
        <v>2231313</v>
      </c>
      <c r="J6" s="4"/>
      <c r="K6" s="3">
        <v>543602</v>
      </c>
      <c r="L6" s="3">
        <v>671266</v>
      </c>
      <c r="M6" s="3">
        <v>590696</v>
      </c>
      <c r="N6" s="3">
        <v>682012</v>
      </c>
      <c r="O6" s="3">
        <v>2487577</v>
      </c>
      <c r="P6" s="4"/>
      <c r="Q6" s="8">
        <f t="shared" si="0"/>
        <v>256264</v>
      </c>
      <c r="R6" s="52">
        <f t="shared" si="1"/>
        <v>0.11484897009070449</v>
      </c>
    </row>
    <row r="7" spans="1:18" ht="21.75" customHeight="1" x14ac:dyDescent="0.15">
      <c r="A7" s="7"/>
      <c r="B7" s="7"/>
      <c r="C7" s="7" t="s">
        <v>29</v>
      </c>
      <c r="D7" s="4"/>
      <c r="E7" s="3">
        <v>260746</v>
      </c>
      <c r="F7" s="3">
        <v>336746</v>
      </c>
      <c r="G7" s="3">
        <v>328338</v>
      </c>
      <c r="H7" s="3">
        <v>274586</v>
      </c>
      <c r="I7" s="3">
        <v>1200418</v>
      </c>
      <c r="J7" s="4"/>
      <c r="K7" s="3">
        <v>264331</v>
      </c>
      <c r="L7" s="3">
        <v>339032</v>
      </c>
      <c r="M7" s="3">
        <v>336727</v>
      </c>
      <c r="N7" s="3">
        <v>360290</v>
      </c>
      <c r="O7" s="3">
        <v>1300382</v>
      </c>
      <c r="P7" s="4"/>
      <c r="Q7" s="8">
        <f t="shared" si="0"/>
        <v>99964</v>
      </c>
      <c r="R7" s="52">
        <f t="shared" si="1"/>
        <v>8.3274326109738395E-2</v>
      </c>
    </row>
    <row r="8" spans="1:18" ht="21.75" customHeight="1" x14ac:dyDescent="0.15">
      <c r="A8" s="7"/>
      <c r="B8" s="7"/>
      <c r="C8" s="7" t="s">
        <v>30</v>
      </c>
      <c r="D8" s="4"/>
      <c r="E8" s="3">
        <v>51182</v>
      </c>
      <c r="F8" s="3">
        <v>57253</v>
      </c>
      <c r="G8" s="3">
        <v>49431</v>
      </c>
      <c r="H8" s="3">
        <v>46142</v>
      </c>
      <c r="I8" s="3">
        <v>204010</v>
      </c>
      <c r="J8" s="4"/>
      <c r="K8" s="3">
        <v>43442</v>
      </c>
      <c r="L8" s="3">
        <v>38977</v>
      </c>
      <c r="M8" s="3">
        <v>33984</v>
      </c>
      <c r="N8" s="3">
        <v>25627</v>
      </c>
      <c r="O8" s="3">
        <v>142032</v>
      </c>
      <c r="P8" s="4"/>
      <c r="Q8" s="8">
        <f t="shared" si="0"/>
        <v>-61978</v>
      </c>
      <c r="R8" s="52">
        <f t="shared" si="1"/>
        <v>-0.30379883339052005</v>
      </c>
    </row>
    <row r="9" spans="1:18" ht="21.75" customHeight="1" x14ac:dyDescent="0.15">
      <c r="A9" s="7"/>
      <c r="B9" s="7"/>
      <c r="C9" s="7" t="s">
        <v>31</v>
      </c>
      <c r="D9" s="4"/>
      <c r="E9" s="3">
        <v>56374</v>
      </c>
      <c r="F9" s="3">
        <v>71050</v>
      </c>
      <c r="G9" s="3">
        <v>81282</v>
      </c>
      <c r="H9" s="3">
        <v>83966</v>
      </c>
      <c r="I9" s="3">
        <v>292674</v>
      </c>
      <c r="J9" s="4"/>
      <c r="K9" s="3">
        <v>94356</v>
      </c>
      <c r="L9" s="3">
        <v>141448</v>
      </c>
      <c r="M9" s="3">
        <v>186980</v>
      </c>
      <c r="N9" s="3">
        <v>201672</v>
      </c>
      <c r="O9" s="3">
        <v>624458</v>
      </c>
      <c r="P9" s="4"/>
      <c r="Q9" s="8">
        <f t="shared" si="0"/>
        <v>331784</v>
      </c>
      <c r="R9" s="52">
        <f t="shared" si="1"/>
        <v>1.1336299090455593</v>
      </c>
    </row>
    <row r="10" spans="1:18" ht="21.75" customHeight="1" x14ac:dyDescent="0.15">
      <c r="A10" s="7"/>
      <c r="B10" s="7" t="s">
        <v>33</v>
      </c>
      <c r="C10" s="7"/>
      <c r="D10" s="4"/>
      <c r="E10" s="3">
        <v>125043</v>
      </c>
      <c r="F10" s="3">
        <v>69923</v>
      </c>
      <c r="G10" s="3">
        <v>64998</v>
      </c>
      <c r="H10" s="3">
        <v>57160</v>
      </c>
      <c r="I10" s="3">
        <v>317125</v>
      </c>
      <c r="J10" s="4"/>
      <c r="K10" s="3">
        <v>82237</v>
      </c>
      <c r="L10" s="3">
        <v>64222</v>
      </c>
      <c r="M10" s="3">
        <v>47781</v>
      </c>
      <c r="N10" s="3">
        <v>55443</v>
      </c>
      <c r="O10" s="3">
        <v>249684</v>
      </c>
      <c r="P10" s="4"/>
      <c r="Q10" s="8">
        <f t="shared" si="0"/>
        <v>-67441</v>
      </c>
      <c r="R10" s="52">
        <f t="shared" si="1"/>
        <v>-0.21266377611351994</v>
      </c>
    </row>
    <row r="11" spans="1:18" ht="21.75" customHeight="1" x14ac:dyDescent="0.15">
      <c r="A11" s="7"/>
      <c r="B11" s="7" t="s">
        <v>34</v>
      </c>
      <c r="C11" s="7"/>
      <c r="D11" s="4"/>
      <c r="E11" s="9" t="s">
        <v>41</v>
      </c>
      <c r="F11" s="9" t="s">
        <v>41</v>
      </c>
      <c r="G11" s="9" t="s">
        <v>41</v>
      </c>
      <c r="H11" s="9" t="s">
        <v>41</v>
      </c>
      <c r="I11" s="9" t="s">
        <v>41</v>
      </c>
      <c r="J11" s="4"/>
      <c r="K11" s="9" t="s">
        <v>41</v>
      </c>
      <c r="L11" s="9" t="s">
        <v>41</v>
      </c>
      <c r="M11" s="3">
        <v>115598</v>
      </c>
      <c r="N11" s="3">
        <v>102848</v>
      </c>
      <c r="O11" s="3">
        <v>218446</v>
      </c>
      <c r="P11" s="4"/>
      <c r="Q11" s="8" t="s">
        <v>104</v>
      </c>
      <c r="R11" s="52" t="s">
        <v>104</v>
      </c>
    </row>
    <row r="12" spans="1:18" ht="21.75" customHeight="1" x14ac:dyDescent="0.15">
      <c r="A12" s="7"/>
      <c r="B12" s="7" t="s">
        <v>35</v>
      </c>
      <c r="C12" s="7"/>
      <c r="D12" s="4"/>
      <c r="E12" s="3">
        <v>19204</v>
      </c>
      <c r="F12" s="3">
        <v>5059</v>
      </c>
      <c r="G12" s="3">
        <v>4845</v>
      </c>
      <c r="H12" s="3">
        <v>4858</v>
      </c>
      <c r="I12" s="3">
        <v>33968</v>
      </c>
      <c r="J12" s="4"/>
      <c r="K12" s="3">
        <v>6050</v>
      </c>
      <c r="L12" s="3">
        <v>9929</v>
      </c>
      <c r="M12" s="3">
        <v>14138</v>
      </c>
      <c r="N12" s="3">
        <v>17157</v>
      </c>
      <c r="O12" s="3">
        <v>47276</v>
      </c>
      <c r="P12" s="4"/>
      <c r="Q12" s="8">
        <f t="shared" si="0"/>
        <v>13308</v>
      </c>
      <c r="R12" s="52">
        <f t="shared" si="1"/>
        <v>0.3917804992934526</v>
      </c>
    </row>
    <row r="13" spans="1:18" ht="21.75" customHeight="1" x14ac:dyDescent="0.15">
      <c r="A13" s="7" t="s">
        <v>7</v>
      </c>
      <c r="B13" s="7"/>
      <c r="C13" s="7"/>
      <c r="D13" s="4"/>
      <c r="E13" s="3">
        <v>74131</v>
      </c>
      <c r="F13" s="3">
        <v>77830</v>
      </c>
      <c r="G13" s="3">
        <v>74647</v>
      </c>
      <c r="H13" s="3">
        <v>76837</v>
      </c>
      <c r="I13" s="3">
        <v>303447</v>
      </c>
      <c r="J13" s="4"/>
      <c r="K13" s="3">
        <v>74929</v>
      </c>
      <c r="L13" s="3">
        <v>88613</v>
      </c>
      <c r="M13" s="3">
        <v>129725</v>
      </c>
      <c r="N13" s="3">
        <v>139822</v>
      </c>
      <c r="O13" s="3">
        <v>433090</v>
      </c>
      <c r="P13" s="4"/>
      <c r="Q13" s="8">
        <f t="shared" si="0"/>
        <v>129643</v>
      </c>
      <c r="R13" s="52">
        <f t="shared" si="1"/>
        <v>0.42723440996286</v>
      </c>
    </row>
    <row r="14" spans="1:18" ht="21.75" customHeight="1" x14ac:dyDescent="0.15">
      <c r="A14" s="7" t="s">
        <v>48</v>
      </c>
      <c r="B14" s="7"/>
      <c r="C14" s="7"/>
      <c r="D14" s="4"/>
      <c r="E14" s="3">
        <v>40768</v>
      </c>
      <c r="F14" s="3">
        <v>48044</v>
      </c>
      <c r="G14" s="3">
        <v>42247</v>
      </c>
      <c r="H14" s="3">
        <v>43500</v>
      </c>
      <c r="I14" s="3">
        <v>174559</v>
      </c>
      <c r="J14" s="4"/>
      <c r="K14" s="3">
        <v>41592</v>
      </c>
      <c r="L14" s="3">
        <v>56137</v>
      </c>
      <c r="M14" s="3">
        <v>49871</v>
      </c>
      <c r="N14" s="3">
        <v>51868</v>
      </c>
      <c r="O14" s="3">
        <v>199469</v>
      </c>
      <c r="P14" s="4"/>
      <c r="Q14" s="8">
        <f t="shared" si="0"/>
        <v>24910</v>
      </c>
      <c r="R14" s="52">
        <f t="shared" si="1"/>
        <v>0.14270246736060588</v>
      </c>
    </row>
    <row r="15" spans="1:18" ht="21.75" customHeight="1" x14ac:dyDescent="0.15">
      <c r="A15" s="6" t="s">
        <v>8</v>
      </c>
      <c r="B15" s="6"/>
      <c r="C15" s="6"/>
      <c r="D15" s="4"/>
      <c r="E15" s="5">
        <v>913598</v>
      </c>
      <c r="F15" s="5">
        <v>1063155</v>
      </c>
      <c r="G15" s="5">
        <v>1027252</v>
      </c>
      <c r="H15" s="5">
        <v>972056</v>
      </c>
      <c r="I15" s="5">
        <v>3976062</v>
      </c>
      <c r="J15" s="4"/>
      <c r="K15" s="5">
        <v>959091</v>
      </c>
      <c r="L15" s="5">
        <v>1176263</v>
      </c>
      <c r="M15" s="5">
        <v>1196182</v>
      </c>
      <c r="N15" s="5">
        <v>1304729</v>
      </c>
      <c r="O15" s="5">
        <v>4636267</v>
      </c>
      <c r="P15" s="4"/>
      <c r="Q15" s="8">
        <f t="shared" si="0"/>
        <v>660205</v>
      </c>
      <c r="R15" s="52">
        <f t="shared" si="1"/>
        <v>0.1660449459792126</v>
      </c>
    </row>
    <row r="16" spans="1:18" ht="21.75" customHeight="1" x14ac:dyDescent="0.15">
      <c r="A16" s="7" t="s">
        <v>9</v>
      </c>
      <c r="B16" s="7"/>
      <c r="C16" s="7"/>
      <c r="D16" s="4"/>
      <c r="E16" s="3">
        <v>776440</v>
      </c>
      <c r="F16" s="3">
        <v>799883</v>
      </c>
      <c r="G16" s="3">
        <v>820005</v>
      </c>
      <c r="H16" s="3">
        <v>945149</v>
      </c>
      <c r="I16" s="3">
        <v>3341479</v>
      </c>
      <c r="J16" s="4"/>
      <c r="K16" s="3">
        <v>1062278</v>
      </c>
      <c r="L16" s="3">
        <v>1244581</v>
      </c>
      <c r="M16" s="3">
        <v>1264318</v>
      </c>
      <c r="N16" s="3">
        <v>1057335</v>
      </c>
      <c r="O16" s="3">
        <v>4628513</v>
      </c>
      <c r="P16" s="4"/>
      <c r="Q16" s="8">
        <f t="shared" si="0"/>
        <v>1287034</v>
      </c>
      <c r="R16" s="52">
        <f t="shared" si="1"/>
        <v>0.38516896260607947</v>
      </c>
    </row>
    <row r="17" spans="1:18" ht="21.75" customHeight="1" x14ac:dyDescent="0.15">
      <c r="A17" s="7" t="s">
        <v>47</v>
      </c>
      <c r="B17" s="7"/>
      <c r="C17" s="7"/>
      <c r="D17" s="4"/>
      <c r="E17" s="3">
        <v>247603</v>
      </c>
      <c r="F17" s="3">
        <v>302549</v>
      </c>
      <c r="G17" s="3">
        <v>317563</v>
      </c>
      <c r="H17" s="3">
        <v>334687</v>
      </c>
      <c r="I17" s="3">
        <f>SUM(E17:H17)</f>
        <v>1202402</v>
      </c>
      <c r="J17" s="4"/>
      <c r="K17" s="3">
        <v>374395</v>
      </c>
      <c r="L17" s="3">
        <v>442246</v>
      </c>
      <c r="M17" s="3">
        <v>503470</v>
      </c>
      <c r="N17" s="3">
        <v>499543</v>
      </c>
      <c r="O17" s="3">
        <v>1819655</v>
      </c>
      <c r="P17" s="4"/>
      <c r="Q17" s="8">
        <f t="shared" si="0"/>
        <v>617253</v>
      </c>
      <c r="R17" s="52">
        <f t="shared" si="1"/>
        <v>0.51334994452770366</v>
      </c>
    </row>
    <row r="18" spans="1:18" ht="21.75" customHeight="1" x14ac:dyDescent="0.15">
      <c r="A18" s="7" t="s">
        <v>46</v>
      </c>
      <c r="B18" s="7"/>
      <c r="C18" s="7"/>
      <c r="D18" s="4"/>
      <c r="E18" s="3">
        <v>349399</v>
      </c>
      <c r="F18" s="3">
        <v>279836</v>
      </c>
      <c r="G18" s="3">
        <v>287895</v>
      </c>
      <c r="H18" s="3">
        <v>365797</v>
      </c>
      <c r="I18" s="3">
        <v>1282929</v>
      </c>
      <c r="J18" s="4"/>
      <c r="K18" s="3">
        <v>424304</v>
      </c>
      <c r="L18" s="3">
        <v>510047</v>
      </c>
      <c r="M18" s="3">
        <v>397576</v>
      </c>
      <c r="N18" s="3">
        <v>241497</v>
      </c>
      <c r="O18" s="3">
        <v>1573426</v>
      </c>
      <c r="P18" s="4"/>
      <c r="Q18" s="8">
        <f t="shared" si="0"/>
        <v>290497</v>
      </c>
      <c r="R18" s="52">
        <f t="shared" si="1"/>
        <v>0.22643263968621796</v>
      </c>
    </row>
    <row r="19" spans="1:18" ht="21.75" customHeight="1" x14ac:dyDescent="0.15">
      <c r="A19" s="7" t="s">
        <v>45</v>
      </c>
      <c r="B19" s="7"/>
      <c r="C19" s="7"/>
      <c r="D19" s="4"/>
      <c r="E19" s="9" t="s">
        <v>41</v>
      </c>
      <c r="F19" s="9" t="s">
        <v>41</v>
      </c>
      <c r="G19" s="9" t="s">
        <v>41</v>
      </c>
      <c r="H19" s="9" t="s">
        <v>41</v>
      </c>
      <c r="I19" s="9" t="s">
        <v>41</v>
      </c>
      <c r="J19" s="4"/>
      <c r="K19" s="9" t="s">
        <v>41</v>
      </c>
      <c r="L19" s="9" t="s">
        <v>41</v>
      </c>
      <c r="M19" s="3">
        <v>10989</v>
      </c>
      <c r="N19" s="3">
        <v>10989</v>
      </c>
      <c r="O19" s="3">
        <v>21978</v>
      </c>
      <c r="P19" s="4"/>
      <c r="Q19" s="8" t="s">
        <v>104</v>
      </c>
      <c r="R19" s="52" t="s">
        <v>104</v>
      </c>
    </row>
    <row r="20" spans="1:18" ht="21.75" customHeight="1" x14ac:dyDescent="0.15">
      <c r="A20" s="6" t="s">
        <v>10</v>
      </c>
      <c r="B20" s="6"/>
      <c r="C20" s="6"/>
      <c r="D20" s="4"/>
      <c r="E20" s="5">
        <v>137158</v>
      </c>
      <c r="F20" s="5">
        <v>263271</v>
      </c>
      <c r="G20" s="5">
        <v>207246</v>
      </c>
      <c r="H20" s="5">
        <v>26906</v>
      </c>
      <c r="I20" s="5">
        <v>634583</v>
      </c>
      <c r="J20" s="4"/>
      <c r="K20" s="5">
        <v>-103187</v>
      </c>
      <c r="L20" s="5">
        <v>-68317</v>
      </c>
      <c r="M20" s="5">
        <v>-68135</v>
      </c>
      <c r="N20" s="5">
        <v>247394</v>
      </c>
      <c r="O20" s="5">
        <v>7754</v>
      </c>
      <c r="P20" s="4"/>
      <c r="Q20" s="8">
        <f t="shared" si="0"/>
        <v>-626829</v>
      </c>
      <c r="R20" s="52">
        <f t="shared" si="1"/>
        <v>-0.98778095221586459</v>
      </c>
    </row>
    <row r="21" spans="1:18" ht="21.75" customHeight="1" x14ac:dyDescent="0.15">
      <c r="A21" s="7"/>
      <c r="B21" s="7" t="s">
        <v>44</v>
      </c>
      <c r="C21" s="7"/>
      <c r="D21" s="4"/>
      <c r="E21" s="3">
        <v>340983</v>
      </c>
      <c r="F21" s="3">
        <v>518484</v>
      </c>
      <c r="G21" s="3">
        <v>427260</v>
      </c>
      <c r="H21" s="3">
        <v>271495</v>
      </c>
      <c r="I21" s="3">
        <v>1558223</v>
      </c>
      <c r="J21" s="4"/>
      <c r="K21" s="3">
        <v>128335</v>
      </c>
      <c r="L21" s="3">
        <v>223992</v>
      </c>
      <c r="M21" s="3">
        <v>284393</v>
      </c>
      <c r="N21" s="3">
        <v>538408</v>
      </c>
      <c r="O21" s="3">
        <v>1175130</v>
      </c>
      <c r="P21" s="4"/>
      <c r="Q21" s="8">
        <f t="shared" si="0"/>
        <v>-383093</v>
      </c>
      <c r="R21" s="52">
        <f t="shared" si="1"/>
        <v>-0.24585248709587781</v>
      </c>
    </row>
    <row r="22" spans="1:18" ht="21.75" customHeight="1" x14ac:dyDescent="0.15">
      <c r="A22" s="7"/>
      <c r="B22" s="7" t="s">
        <v>43</v>
      </c>
      <c r="C22" s="7"/>
      <c r="D22" s="4"/>
      <c r="E22" s="3">
        <v>32043</v>
      </c>
      <c r="F22" s="3">
        <v>20493</v>
      </c>
      <c r="G22" s="3">
        <v>17325</v>
      </c>
      <c r="H22" s="3">
        <v>16863</v>
      </c>
      <c r="I22" s="3">
        <v>86725</v>
      </c>
      <c r="J22" s="4"/>
      <c r="K22" s="3">
        <v>29818</v>
      </c>
      <c r="L22" s="3">
        <v>-2868</v>
      </c>
      <c r="M22" s="3">
        <v>-9598</v>
      </c>
      <c r="N22" s="3">
        <v>3608</v>
      </c>
      <c r="O22" s="3">
        <v>20959</v>
      </c>
      <c r="P22" s="4"/>
      <c r="Q22" s="8">
        <f t="shared" si="0"/>
        <v>-65766</v>
      </c>
      <c r="R22" s="52">
        <f t="shared" si="1"/>
        <v>-0.75832804842894208</v>
      </c>
    </row>
    <row r="23" spans="1:18" ht="21.75" customHeight="1" x14ac:dyDescent="0.15">
      <c r="A23" s="7"/>
      <c r="B23" s="7" t="s">
        <v>42</v>
      </c>
      <c r="C23" s="7"/>
      <c r="D23" s="4"/>
      <c r="E23" s="9" t="s">
        <v>41</v>
      </c>
      <c r="F23" s="9" t="s">
        <v>41</v>
      </c>
      <c r="G23" s="9" t="s">
        <v>41</v>
      </c>
      <c r="H23" s="9" t="s">
        <v>41</v>
      </c>
      <c r="I23" s="9" t="s">
        <v>41</v>
      </c>
      <c r="J23" s="4"/>
      <c r="K23" s="9" t="s">
        <v>41</v>
      </c>
      <c r="L23" s="9" t="s">
        <v>41</v>
      </c>
      <c r="M23" s="3">
        <v>-16224</v>
      </c>
      <c r="N23" s="3">
        <v>-22660</v>
      </c>
      <c r="O23" s="3">
        <v>-38885</v>
      </c>
      <c r="P23" s="4"/>
      <c r="Q23" s="8" t="s">
        <v>104</v>
      </c>
      <c r="R23" s="52" t="s">
        <v>104</v>
      </c>
    </row>
    <row r="24" spans="1:18" ht="21.75" customHeight="1" x14ac:dyDescent="0.15">
      <c r="A24" s="7"/>
      <c r="B24" s="7" t="s">
        <v>40</v>
      </c>
      <c r="C24" s="7"/>
      <c r="D24" s="4"/>
      <c r="E24" s="3">
        <v>5467</v>
      </c>
      <c r="F24" s="3">
        <v>-9413</v>
      </c>
      <c r="G24" s="3">
        <v>-20128</v>
      </c>
      <c r="H24" s="3">
        <v>-29683</v>
      </c>
      <c r="I24" s="3">
        <v>-53758</v>
      </c>
      <c r="J24" s="4"/>
      <c r="K24" s="3">
        <v>-33578</v>
      </c>
      <c r="L24" s="3">
        <v>-31141</v>
      </c>
      <c r="M24" s="3">
        <v>-42743</v>
      </c>
      <c r="N24" s="3">
        <v>-39537</v>
      </c>
      <c r="O24" s="3">
        <v>-150861</v>
      </c>
      <c r="P24" s="4"/>
      <c r="Q24" s="8">
        <f t="shared" si="0"/>
        <v>-97103</v>
      </c>
      <c r="R24" s="52">
        <f t="shared" si="1"/>
        <v>1.8062985974180585</v>
      </c>
    </row>
    <row r="25" spans="1:18" ht="21.75" customHeight="1" x14ac:dyDescent="0.15">
      <c r="A25" s="7"/>
      <c r="B25" s="7" t="s">
        <v>39</v>
      </c>
      <c r="C25" s="7"/>
      <c r="D25" s="4"/>
      <c r="E25" s="3">
        <v>-239108</v>
      </c>
      <c r="F25" s="3">
        <v>-266292</v>
      </c>
      <c r="G25" s="3">
        <v>-217210</v>
      </c>
      <c r="H25" s="3">
        <v>-232067</v>
      </c>
      <c r="I25" s="3">
        <v>-954678</v>
      </c>
      <c r="J25" s="4"/>
      <c r="K25" s="3">
        <v>-227763</v>
      </c>
      <c r="L25" s="3">
        <v>-257094</v>
      </c>
      <c r="M25" s="3">
        <v>-283962</v>
      </c>
      <c r="N25" s="3">
        <v>-232425</v>
      </c>
      <c r="O25" s="3">
        <v>-998588</v>
      </c>
      <c r="P25" s="4"/>
      <c r="Q25" s="8">
        <f t="shared" si="0"/>
        <v>-43910</v>
      </c>
      <c r="R25" s="52">
        <f t="shared" si="1"/>
        <v>4.5994565706971358E-2</v>
      </c>
    </row>
    <row r="26" spans="1:18" ht="21.75" customHeight="1" x14ac:dyDescent="0.15">
      <c r="A26" s="7" t="s">
        <v>11</v>
      </c>
      <c r="B26" s="7"/>
      <c r="C26" s="7"/>
      <c r="D26" s="4"/>
      <c r="E26" s="3">
        <v>290</v>
      </c>
      <c r="F26" s="3">
        <v>11</v>
      </c>
      <c r="G26" s="3">
        <v>394</v>
      </c>
      <c r="H26" s="3">
        <v>3167</v>
      </c>
      <c r="I26" s="3">
        <v>3864</v>
      </c>
      <c r="J26" s="4"/>
      <c r="K26" s="3">
        <v>599</v>
      </c>
      <c r="L26" s="3">
        <v>2495</v>
      </c>
      <c r="M26" s="3">
        <v>9136</v>
      </c>
      <c r="N26" s="3">
        <v>4963</v>
      </c>
      <c r="O26" s="3">
        <v>17194</v>
      </c>
      <c r="P26" s="4"/>
      <c r="Q26" s="8">
        <f t="shared" si="0"/>
        <v>13330</v>
      </c>
      <c r="R26" s="52">
        <f t="shared" si="1"/>
        <v>3.4497929606625259</v>
      </c>
    </row>
    <row r="27" spans="1:18" ht="21.75" customHeight="1" x14ac:dyDescent="0.15">
      <c r="A27" s="7" t="s">
        <v>15</v>
      </c>
      <c r="B27" s="7"/>
      <c r="C27" s="7"/>
      <c r="D27" s="4"/>
      <c r="E27" s="9" t="s">
        <v>38</v>
      </c>
      <c r="F27" s="9" t="s">
        <v>38</v>
      </c>
      <c r="G27" s="9" t="s">
        <v>38</v>
      </c>
      <c r="H27" s="9" t="s">
        <v>38</v>
      </c>
      <c r="I27" s="9" t="s">
        <v>38</v>
      </c>
      <c r="J27" s="4"/>
      <c r="K27" s="3">
        <v>3179</v>
      </c>
      <c r="L27" s="3">
        <v>1836</v>
      </c>
      <c r="M27" s="8">
        <v>569</v>
      </c>
      <c r="N27" s="8">
        <v>203</v>
      </c>
      <c r="O27" s="8">
        <v>5788</v>
      </c>
      <c r="P27" s="4"/>
      <c r="Q27" s="8" t="s">
        <v>104</v>
      </c>
      <c r="R27" s="52" t="s">
        <v>104</v>
      </c>
    </row>
    <row r="28" spans="1:18" ht="21.75" customHeight="1" x14ac:dyDescent="0.15">
      <c r="A28" s="6" t="s">
        <v>12</v>
      </c>
      <c r="B28" s="6"/>
      <c r="C28" s="6"/>
      <c r="D28" s="4"/>
      <c r="E28" s="5">
        <v>137449</v>
      </c>
      <c r="F28" s="5">
        <v>263283</v>
      </c>
      <c r="G28" s="5">
        <v>207640</v>
      </c>
      <c r="H28" s="5">
        <v>30074</v>
      </c>
      <c r="I28" s="5">
        <v>638448</v>
      </c>
      <c r="J28" s="4"/>
      <c r="K28" s="5">
        <v>-105768</v>
      </c>
      <c r="L28" s="5">
        <v>-67658</v>
      </c>
      <c r="M28" s="5">
        <v>-59567</v>
      </c>
      <c r="N28" s="5">
        <v>252154</v>
      </c>
      <c r="O28" s="5">
        <v>19160</v>
      </c>
      <c r="P28" s="4"/>
      <c r="Q28" s="8">
        <f t="shared" si="0"/>
        <v>-619288</v>
      </c>
      <c r="R28" s="52">
        <f t="shared" si="1"/>
        <v>-0.96998972508332704</v>
      </c>
    </row>
    <row r="29" spans="1:18" ht="21.75" customHeight="1" x14ac:dyDescent="0.15">
      <c r="A29" s="7" t="s">
        <v>21</v>
      </c>
      <c r="B29" s="7"/>
      <c r="C29" s="7"/>
      <c r="D29" s="4"/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4"/>
      <c r="K29" s="3">
        <v>0</v>
      </c>
      <c r="L29" s="3">
        <v>34335</v>
      </c>
      <c r="M29" s="3">
        <v>0</v>
      </c>
      <c r="N29" s="3">
        <v>5285</v>
      </c>
      <c r="O29" s="3">
        <v>39620</v>
      </c>
      <c r="P29" s="4"/>
      <c r="Q29" s="8">
        <f>O29-I29</f>
        <v>39620</v>
      </c>
      <c r="R29" s="52" t="s">
        <v>104</v>
      </c>
    </row>
    <row r="30" spans="1:18" ht="21.75" customHeight="1" x14ac:dyDescent="0.15">
      <c r="A30" s="7" t="s">
        <v>16</v>
      </c>
      <c r="B30" s="7"/>
      <c r="C30" s="7"/>
      <c r="D30" s="4"/>
      <c r="E30" s="8">
        <v>0</v>
      </c>
      <c r="F30" s="8">
        <v>0</v>
      </c>
      <c r="G30" s="8">
        <v>6054</v>
      </c>
      <c r="H30" s="8">
        <v>0</v>
      </c>
      <c r="I30" s="8">
        <v>6054</v>
      </c>
      <c r="J30" s="4"/>
      <c r="K30" s="8">
        <v>0</v>
      </c>
      <c r="L30" s="8">
        <v>0</v>
      </c>
      <c r="M30" s="8">
        <v>0</v>
      </c>
      <c r="N30" s="8">
        <v>5335</v>
      </c>
      <c r="O30" s="8">
        <v>5335</v>
      </c>
      <c r="P30" s="4"/>
      <c r="Q30" s="8">
        <f t="shared" si="0"/>
        <v>-719</v>
      </c>
      <c r="R30" s="52">
        <f t="shared" si="1"/>
        <v>-0.11876445325404694</v>
      </c>
    </row>
    <row r="31" spans="1:18" ht="21.75" customHeight="1" x14ac:dyDescent="0.15">
      <c r="A31" s="6" t="s">
        <v>14</v>
      </c>
      <c r="B31" s="6"/>
      <c r="C31" s="6"/>
      <c r="D31" s="4"/>
      <c r="E31" s="5">
        <v>137449</v>
      </c>
      <c r="F31" s="5">
        <v>263283</v>
      </c>
      <c r="G31" s="5">
        <v>201586</v>
      </c>
      <c r="H31" s="5">
        <v>30074</v>
      </c>
      <c r="I31" s="5">
        <v>632394</v>
      </c>
      <c r="J31" s="4"/>
      <c r="K31" s="5">
        <v>-105768</v>
      </c>
      <c r="L31" s="5">
        <v>-33323</v>
      </c>
      <c r="M31" s="5">
        <v>-59567</v>
      </c>
      <c r="N31" s="5">
        <v>252105</v>
      </c>
      <c r="O31" s="5">
        <v>53445</v>
      </c>
      <c r="P31" s="4"/>
      <c r="Q31" s="8">
        <f t="shared" si="0"/>
        <v>-578949</v>
      </c>
      <c r="R31" s="52">
        <f t="shared" si="1"/>
        <v>-0.91548781297735271</v>
      </c>
    </row>
    <row r="32" spans="1:18" ht="21.75" customHeight="1" x14ac:dyDescent="0.15">
      <c r="A32" s="7" t="s">
        <v>36</v>
      </c>
      <c r="B32" s="7"/>
      <c r="C32" s="7"/>
      <c r="D32" s="4"/>
      <c r="E32" s="3">
        <v>36977</v>
      </c>
      <c r="F32" s="3">
        <v>112140</v>
      </c>
      <c r="G32" s="3">
        <v>65897</v>
      </c>
      <c r="H32" s="3">
        <v>4399</v>
      </c>
      <c r="I32" s="3">
        <v>219414</v>
      </c>
      <c r="J32" s="4"/>
      <c r="K32" s="3">
        <v>274</v>
      </c>
      <c r="L32" s="3">
        <v>-199</v>
      </c>
      <c r="M32" s="3">
        <v>270</v>
      </c>
      <c r="N32" s="3">
        <v>73248</v>
      </c>
      <c r="O32" s="3">
        <v>73594</v>
      </c>
      <c r="P32" s="4"/>
      <c r="Q32" s="8">
        <f t="shared" si="0"/>
        <v>-145820</v>
      </c>
      <c r="R32" s="52">
        <f t="shared" si="1"/>
        <v>-0.66458840365701366</v>
      </c>
    </row>
    <row r="33" spans="1:18" ht="21.75" customHeight="1" x14ac:dyDescent="0.15">
      <c r="A33" s="7" t="s">
        <v>37</v>
      </c>
      <c r="B33" s="7"/>
      <c r="C33" s="7"/>
      <c r="D33" s="4"/>
      <c r="E33" s="3">
        <v>18377</v>
      </c>
      <c r="F33" s="3">
        <v>-10502</v>
      </c>
      <c r="G33" s="3">
        <v>15553</v>
      </c>
      <c r="H33" s="3">
        <v>-5739</v>
      </c>
      <c r="I33" s="3">
        <v>17689</v>
      </c>
      <c r="J33" s="4"/>
      <c r="K33" s="3">
        <v>-33635</v>
      </c>
      <c r="L33" s="3">
        <v>10220</v>
      </c>
      <c r="M33" s="3">
        <v>-19820</v>
      </c>
      <c r="N33" s="3">
        <v>15162</v>
      </c>
      <c r="O33" s="3">
        <v>-28073</v>
      </c>
      <c r="P33" s="4"/>
      <c r="Q33" s="8">
        <f t="shared" si="0"/>
        <v>-45762</v>
      </c>
      <c r="R33" s="52">
        <f t="shared" si="1"/>
        <v>-2.5870314884956755</v>
      </c>
    </row>
    <row r="34" spans="1:18" ht="21.75" customHeight="1" x14ac:dyDescent="0.15">
      <c r="A34" s="6" t="s">
        <v>13</v>
      </c>
      <c r="B34" s="6"/>
      <c r="C34" s="6"/>
      <c r="D34" s="4"/>
      <c r="E34" s="5">
        <v>82094</v>
      </c>
      <c r="F34" s="5">
        <v>161645</v>
      </c>
      <c r="G34" s="5">
        <v>120135</v>
      </c>
      <c r="H34" s="5">
        <v>31414</v>
      </c>
      <c r="I34" s="5">
        <v>395290</v>
      </c>
      <c r="J34" s="4"/>
      <c r="K34" s="5">
        <v>-72407</v>
      </c>
      <c r="L34" s="5">
        <v>-43344</v>
      </c>
      <c r="M34" s="5">
        <v>-39576</v>
      </c>
      <c r="N34" s="5">
        <v>166187</v>
      </c>
      <c r="O34" s="5">
        <v>10859</v>
      </c>
      <c r="P34" s="4"/>
      <c r="Q34" s="8">
        <f t="shared" si="0"/>
        <v>-384431</v>
      </c>
      <c r="R34" s="52">
        <f t="shared" si="1"/>
        <v>-0.97252902932024587</v>
      </c>
    </row>
    <row r="36" spans="1:18" ht="21.75" customHeight="1" x14ac:dyDescent="0.15">
      <c r="E36" s="2"/>
      <c r="F36" s="2"/>
      <c r="G36" s="2"/>
      <c r="H36" s="2"/>
      <c r="I36" s="2"/>
      <c r="K36" s="2"/>
      <c r="L36" s="2"/>
      <c r="M36" s="2"/>
      <c r="N36" s="2"/>
      <c r="O36" s="2"/>
      <c r="Q36" s="2"/>
      <c r="R36" s="2"/>
    </row>
  </sheetData>
  <mergeCells count="4">
    <mergeCell ref="A2:A3"/>
    <mergeCell ref="E2:I2"/>
    <mergeCell ref="K2:O2"/>
    <mergeCell ref="Q2:R2"/>
  </mergeCells>
  <phoneticPr fontId="7"/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Normal="100" workbookViewId="0">
      <pane ySplit="3" topLeftCell="A16" activePane="bottomLeft" state="frozen"/>
      <selection pane="bottomLeft" activeCell="E23" sqref="E23"/>
    </sheetView>
  </sheetViews>
  <sheetFormatPr defaultColWidth="10.625" defaultRowHeight="21" customHeight="1" x14ac:dyDescent="0.15"/>
  <cols>
    <col min="1" max="2" width="1.625" style="20" customWidth="1"/>
    <col min="3" max="3" width="25.5" style="20" customWidth="1"/>
    <col min="4" max="4" width="0.875" style="17" customWidth="1"/>
    <col min="5" max="8" width="13.125" style="21" customWidth="1"/>
    <col min="9" max="16384" width="10.625" style="20"/>
  </cols>
  <sheetData>
    <row r="1" spans="1:8" ht="21" customHeight="1" x14ac:dyDescent="0.15">
      <c r="A1" s="49" t="s">
        <v>22</v>
      </c>
      <c r="B1" s="17"/>
      <c r="C1" s="17"/>
      <c r="E1" s="17"/>
      <c r="F1" s="17"/>
      <c r="G1" s="17"/>
      <c r="H1" s="19" t="s">
        <v>17</v>
      </c>
    </row>
    <row r="2" spans="1:8" ht="21" customHeight="1" x14ac:dyDescent="0.15">
      <c r="A2" s="57"/>
      <c r="B2" s="15"/>
      <c r="C2" s="15"/>
      <c r="D2" s="44"/>
      <c r="E2" s="56" t="s">
        <v>20</v>
      </c>
      <c r="F2" s="56"/>
      <c r="G2" s="56"/>
      <c r="H2" s="56"/>
    </row>
    <row r="3" spans="1:8" ht="21" customHeight="1" x14ac:dyDescent="0.15">
      <c r="A3" s="57"/>
      <c r="B3" s="15"/>
      <c r="C3" s="15"/>
      <c r="D3" s="44"/>
      <c r="E3" s="39" t="s">
        <v>23</v>
      </c>
      <c r="F3" s="39" t="s">
        <v>24</v>
      </c>
      <c r="G3" s="39" t="s">
        <v>25</v>
      </c>
      <c r="H3" s="39" t="s">
        <v>26</v>
      </c>
    </row>
    <row r="4" spans="1:8" ht="21" customHeight="1" x14ac:dyDescent="0.15">
      <c r="A4" s="26" t="s">
        <v>0</v>
      </c>
      <c r="B4" s="26"/>
      <c r="C4" s="26"/>
      <c r="D4" s="45"/>
      <c r="E4" s="27"/>
      <c r="F4" s="27"/>
      <c r="G4" s="27"/>
      <c r="H4" s="27"/>
    </row>
    <row r="5" spans="1:8" ht="21" customHeight="1" x14ac:dyDescent="0.15">
      <c r="A5" s="23"/>
      <c r="B5" s="23" t="s">
        <v>58</v>
      </c>
      <c r="C5" s="23"/>
      <c r="D5" s="23"/>
      <c r="E5" s="22"/>
      <c r="F5" s="22"/>
      <c r="G5" s="22"/>
      <c r="H5" s="22"/>
    </row>
    <row r="6" spans="1:8" ht="21" customHeight="1" x14ac:dyDescent="0.15">
      <c r="A6" s="23"/>
      <c r="B6" s="23"/>
      <c r="C6" s="23" t="s">
        <v>59</v>
      </c>
      <c r="D6" s="23"/>
      <c r="E6" s="22">
        <v>2320134</v>
      </c>
      <c r="F6" s="22">
        <v>2110856</v>
      </c>
      <c r="G6" s="22">
        <v>1823313</v>
      </c>
      <c r="H6" s="22">
        <v>1954166</v>
      </c>
    </row>
    <row r="7" spans="1:8" ht="21" customHeight="1" x14ac:dyDescent="0.15">
      <c r="A7" s="23"/>
      <c r="B7" s="23"/>
      <c r="C7" s="23" t="s">
        <v>60</v>
      </c>
      <c r="D7" s="23"/>
      <c r="E7" s="22">
        <v>503589</v>
      </c>
      <c r="F7" s="22">
        <v>571613</v>
      </c>
      <c r="G7" s="22">
        <v>610545</v>
      </c>
      <c r="H7" s="22">
        <v>625222</v>
      </c>
    </row>
    <row r="8" spans="1:8" ht="21" customHeight="1" x14ac:dyDescent="0.15">
      <c r="A8" s="23"/>
      <c r="B8" s="23"/>
      <c r="C8" s="23" t="s">
        <v>61</v>
      </c>
      <c r="D8" s="23"/>
      <c r="E8" s="22">
        <v>-1561</v>
      </c>
      <c r="F8" s="22">
        <v>-1769</v>
      </c>
      <c r="G8" s="22">
        <v>-1892</v>
      </c>
      <c r="H8" s="22" t="s">
        <v>83</v>
      </c>
    </row>
    <row r="9" spans="1:8" ht="21" customHeight="1" x14ac:dyDescent="0.15">
      <c r="A9" s="23"/>
      <c r="B9" s="23" t="s">
        <v>62</v>
      </c>
      <c r="C9" s="23"/>
      <c r="D9" s="23"/>
      <c r="E9" s="22">
        <v>2995389</v>
      </c>
      <c r="F9" s="22">
        <v>2879792</v>
      </c>
      <c r="G9" s="22">
        <v>2723430</v>
      </c>
      <c r="H9" s="22">
        <v>2785012</v>
      </c>
    </row>
    <row r="10" spans="1:8" ht="21" customHeight="1" x14ac:dyDescent="0.15">
      <c r="A10" s="23"/>
      <c r="B10" s="23" t="s">
        <v>63</v>
      </c>
      <c r="C10" s="23"/>
      <c r="D10" s="23"/>
      <c r="E10" s="22"/>
      <c r="F10" s="22"/>
      <c r="G10" s="22"/>
      <c r="H10" s="22"/>
    </row>
    <row r="11" spans="1:8" ht="21" customHeight="1" x14ac:dyDescent="0.15">
      <c r="A11" s="23"/>
      <c r="B11" s="23" t="s">
        <v>64</v>
      </c>
      <c r="C11" s="23"/>
      <c r="D11" s="23"/>
      <c r="E11" s="22">
        <v>113053</v>
      </c>
      <c r="F11" s="22">
        <v>120208</v>
      </c>
      <c r="G11" s="22">
        <v>146714</v>
      </c>
      <c r="H11" s="22">
        <v>131489</v>
      </c>
    </row>
    <row r="12" spans="1:8" ht="21" customHeight="1" x14ac:dyDescent="0.15">
      <c r="A12" s="23"/>
      <c r="B12" s="23" t="s">
        <v>65</v>
      </c>
      <c r="C12" s="23"/>
      <c r="D12" s="23"/>
      <c r="E12" s="22">
        <v>21007</v>
      </c>
      <c r="F12" s="22">
        <v>372651</v>
      </c>
      <c r="G12" s="22">
        <v>392987</v>
      </c>
      <c r="H12" s="22">
        <v>405483</v>
      </c>
    </row>
    <row r="13" spans="1:8" ht="21" customHeight="1" x14ac:dyDescent="0.15">
      <c r="A13" s="23"/>
      <c r="B13" s="23" t="s">
        <v>66</v>
      </c>
      <c r="C13" s="23"/>
      <c r="D13" s="23"/>
      <c r="E13" s="22">
        <v>307293</v>
      </c>
      <c r="F13" s="22">
        <v>307553</v>
      </c>
      <c r="G13" s="22">
        <v>316839</v>
      </c>
      <c r="H13" s="22">
        <v>323160</v>
      </c>
    </row>
    <row r="14" spans="1:8" ht="21" customHeight="1" x14ac:dyDescent="0.15">
      <c r="A14" s="23"/>
      <c r="B14" s="23" t="s">
        <v>67</v>
      </c>
      <c r="C14" s="23"/>
      <c r="D14" s="23"/>
      <c r="E14" s="22">
        <v>441354</v>
      </c>
      <c r="F14" s="22">
        <v>800413</v>
      </c>
      <c r="G14" s="22">
        <v>856541</v>
      </c>
      <c r="H14" s="22">
        <v>860133</v>
      </c>
    </row>
    <row r="15" spans="1:8" ht="21" customHeight="1" x14ac:dyDescent="0.15">
      <c r="A15" s="23"/>
      <c r="B15" s="23" t="s">
        <v>1</v>
      </c>
      <c r="C15" s="23"/>
      <c r="D15" s="23"/>
      <c r="E15" s="22">
        <v>3436744</v>
      </c>
      <c r="F15" s="22">
        <v>3680206</v>
      </c>
      <c r="G15" s="22">
        <v>3579972</v>
      </c>
      <c r="H15" s="22">
        <v>3645146</v>
      </c>
    </row>
    <row r="16" spans="1:8" ht="21" customHeight="1" x14ac:dyDescent="0.15">
      <c r="A16" s="24" t="s">
        <v>2</v>
      </c>
      <c r="B16" s="24"/>
      <c r="C16" s="24"/>
      <c r="D16" s="23"/>
      <c r="E16" s="25"/>
      <c r="F16" s="25"/>
      <c r="G16" s="25"/>
      <c r="H16" s="25"/>
    </row>
    <row r="17" spans="1:8" ht="21" customHeight="1" x14ac:dyDescent="0.15">
      <c r="A17" s="23"/>
      <c r="B17" s="23" t="s">
        <v>68</v>
      </c>
      <c r="C17" s="23"/>
      <c r="D17" s="23"/>
      <c r="E17" s="22"/>
      <c r="F17" s="22"/>
      <c r="G17" s="22"/>
      <c r="H17" s="22"/>
    </row>
    <row r="18" spans="1:8" ht="21" customHeight="1" x14ac:dyDescent="0.15">
      <c r="A18" s="23"/>
      <c r="B18" s="23"/>
      <c r="C18" s="23" t="s">
        <v>69</v>
      </c>
      <c r="D18" s="23"/>
      <c r="E18" s="22">
        <v>313008</v>
      </c>
      <c r="F18" s="22">
        <v>390966</v>
      </c>
      <c r="G18" s="22">
        <v>332753</v>
      </c>
      <c r="H18" s="22">
        <v>174160</v>
      </c>
    </row>
    <row r="19" spans="1:8" ht="21" customHeight="1" x14ac:dyDescent="0.15">
      <c r="A19" s="23"/>
      <c r="B19" s="23"/>
      <c r="C19" s="23" t="s">
        <v>70</v>
      </c>
      <c r="D19" s="23"/>
      <c r="E19" s="22">
        <v>1561</v>
      </c>
      <c r="F19" s="22">
        <v>4064</v>
      </c>
      <c r="G19" s="22">
        <v>422</v>
      </c>
      <c r="H19" s="22">
        <v>3610</v>
      </c>
    </row>
    <row r="20" spans="1:8" ht="21" customHeight="1" x14ac:dyDescent="0.15">
      <c r="A20" s="23"/>
      <c r="B20" s="23"/>
      <c r="C20" s="23" t="s">
        <v>71</v>
      </c>
      <c r="D20" s="23"/>
      <c r="E20" s="22">
        <v>15900</v>
      </c>
      <c r="F20" s="22">
        <v>31658</v>
      </c>
      <c r="G20" s="22">
        <v>20153</v>
      </c>
      <c r="H20" s="22">
        <v>39909</v>
      </c>
    </row>
    <row r="21" spans="1:8" ht="21" customHeight="1" x14ac:dyDescent="0.15">
      <c r="A21" s="23"/>
      <c r="B21" s="23" t="s">
        <v>72</v>
      </c>
      <c r="C21" s="23"/>
      <c r="D21" s="23"/>
      <c r="E21" s="22">
        <v>433226</v>
      </c>
      <c r="F21" s="22">
        <v>694246</v>
      </c>
      <c r="G21" s="22">
        <v>635881</v>
      </c>
      <c r="H21" s="22">
        <v>542165</v>
      </c>
    </row>
    <row r="22" spans="1:8" ht="21" customHeight="1" x14ac:dyDescent="0.15">
      <c r="A22" s="23"/>
      <c r="B22" s="23" t="s">
        <v>73</v>
      </c>
      <c r="C22" s="23"/>
      <c r="D22" s="23"/>
      <c r="E22" s="22"/>
      <c r="F22" s="22"/>
      <c r="G22" s="22"/>
      <c r="H22" s="22"/>
    </row>
    <row r="23" spans="1:8" ht="21" customHeight="1" x14ac:dyDescent="0.15">
      <c r="A23" s="23"/>
      <c r="B23" s="23" t="s">
        <v>74</v>
      </c>
      <c r="C23" s="23"/>
      <c r="D23" s="23"/>
      <c r="E23" s="22" t="s">
        <v>18</v>
      </c>
      <c r="F23" s="22">
        <v>3746</v>
      </c>
      <c r="G23" s="22">
        <v>3719</v>
      </c>
      <c r="H23" s="22">
        <v>3693</v>
      </c>
    </row>
    <row r="24" spans="1:8" ht="21" customHeight="1" x14ac:dyDescent="0.15">
      <c r="A24" s="23"/>
      <c r="B24" s="23" t="s">
        <v>3</v>
      </c>
      <c r="C24" s="23"/>
      <c r="D24" s="23"/>
      <c r="E24" s="22">
        <v>433226</v>
      </c>
      <c r="F24" s="22">
        <v>697993</v>
      </c>
      <c r="G24" s="22">
        <v>639600</v>
      </c>
      <c r="H24" s="22">
        <v>545858</v>
      </c>
    </row>
    <row r="25" spans="1:8" ht="21" customHeight="1" x14ac:dyDescent="0.15">
      <c r="A25" s="24" t="s">
        <v>4</v>
      </c>
      <c r="B25" s="24"/>
      <c r="C25" s="24"/>
      <c r="D25" s="23"/>
      <c r="E25" s="25"/>
      <c r="F25" s="25"/>
      <c r="G25" s="25"/>
      <c r="H25" s="25"/>
    </row>
    <row r="26" spans="1:8" ht="21" customHeight="1" x14ac:dyDescent="0.15">
      <c r="A26" s="23"/>
      <c r="B26" s="23" t="s">
        <v>82</v>
      </c>
      <c r="C26" s="23"/>
      <c r="D26" s="23"/>
      <c r="E26" s="22"/>
      <c r="F26" s="22"/>
      <c r="G26" s="22"/>
      <c r="H26" s="22"/>
    </row>
    <row r="27" spans="1:8" ht="21" customHeight="1" x14ac:dyDescent="0.15">
      <c r="A27" s="23"/>
      <c r="B27" s="23"/>
      <c r="C27" s="23" t="s">
        <v>81</v>
      </c>
      <c r="D27" s="23"/>
      <c r="E27" s="22">
        <v>228560</v>
      </c>
      <c r="F27" s="22">
        <v>231418</v>
      </c>
      <c r="G27" s="22">
        <v>231547</v>
      </c>
      <c r="H27" s="22">
        <v>232067</v>
      </c>
    </row>
    <row r="28" spans="1:8" ht="21" customHeight="1" x14ac:dyDescent="0.15">
      <c r="A28" s="23"/>
      <c r="B28" s="23"/>
      <c r="C28" s="23" t="s">
        <v>75</v>
      </c>
      <c r="D28" s="23"/>
      <c r="E28" s="22"/>
      <c r="F28" s="22">
        <v>216418</v>
      </c>
      <c r="G28" s="22">
        <v>216547</v>
      </c>
      <c r="H28" s="22">
        <v>217067</v>
      </c>
    </row>
    <row r="29" spans="1:8" ht="21" customHeight="1" x14ac:dyDescent="0.15">
      <c r="A29" s="23"/>
      <c r="B29" s="23"/>
      <c r="C29" s="23" t="s">
        <v>76</v>
      </c>
      <c r="D29" s="23"/>
      <c r="E29" s="22"/>
      <c r="F29" s="22">
        <v>2490017</v>
      </c>
      <c r="G29" s="22">
        <v>2450440</v>
      </c>
      <c r="H29" s="22">
        <v>2616627</v>
      </c>
    </row>
    <row r="30" spans="1:8" ht="21" customHeight="1" x14ac:dyDescent="0.15">
      <c r="A30" s="23"/>
      <c r="B30" s="23"/>
      <c r="C30" s="23" t="s">
        <v>77</v>
      </c>
      <c r="D30" s="23"/>
      <c r="E30" s="22"/>
      <c r="F30" s="22">
        <v>-856</v>
      </c>
      <c r="G30" s="22">
        <v>-856</v>
      </c>
      <c r="H30" s="22">
        <v>-856</v>
      </c>
    </row>
    <row r="31" spans="1:8" ht="21" customHeight="1" x14ac:dyDescent="0.15">
      <c r="A31" s="23"/>
      <c r="B31" s="23"/>
      <c r="C31" s="23" t="s">
        <v>78</v>
      </c>
      <c r="D31" s="23"/>
      <c r="E31" s="22"/>
      <c r="F31" s="22">
        <v>2936997</v>
      </c>
      <c r="G31" s="22">
        <v>2897679</v>
      </c>
      <c r="H31" s="22">
        <v>3064906</v>
      </c>
    </row>
    <row r="32" spans="1:8" ht="21" customHeight="1" x14ac:dyDescent="0.15">
      <c r="A32" s="23"/>
      <c r="B32" s="23" t="s">
        <v>79</v>
      </c>
      <c r="C32" s="23"/>
      <c r="D32" s="23"/>
      <c r="E32" s="22">
        <v>19840</v>
      </c>
      <c r="F32" s="22">
        <v>14719</v>
      </c>
      <c r="G32" s="22">
        <v>14719</v>
      </c>
      <c r="H32" s="22">
        <v>13766</v>
      </c>
    </row>
    <row r="33" spans="1:8" ht="21" customHeight="1" x14ac:dyDescent="0.15">
      <c r="A33" s="23"/>
      <c r="B33" s="23" t="s">
        <v>80</v>
      </c>
      <c r="C33" s="23"/>
      <c r="D33" s="23"/>
      <c r="E33" s="22">
        <v>3003517</v>
      </c>
      <c r="F33" s="22">
        <v>2982213</v>
      </c>
      <c r="G33" s="22">
        <v>2940371</v>
      </c>
      <c r="H33" s="22">
        <v>3099288</v>
      </c>
    </row>
    <row r="34" spans="1:8" ht="21" customHeight="1" x14ac:dyDescent="0.15">
      <c r="A34" s="23"/>
      <c r="B34" s="23" t="s">
        <v>5</v>
      </c>
      <c r="C34" s="23"/>
      <c r="D34" s="23"/>
      <c r="E34" s="22">
        <v>3436744</v>
      </c>
      <c r="F34" s="22">
        <v>3680206</v>
      </c>
      <c r="G34" s="22">
        <v>3579972</v>
      </c>
      <c r="H34" s="22">
        <v>3645146</v>
      </c>
    </row>
    <row r="35" spans="1:8" ht="21" customHeight="1" x14ac:dyDescent="0.15">
      <c r="A35" s="17"/>
      <c r="B35" s="17"/>
      <c r="C35" s="17"/>
      <c r="E35" s="18"/>
      <c r="F35" s="18"/>
      <c r="G35" s="18"/>
      <c r="H35" s="18"/>
    </row>
  </sheetData>
  <mergeCells count="2">
    <mergeCell ref="E2:H2"/>
    <mergeCell ref="A2:A3"/>
  </mergeCells>
  <phoneticPr fontI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zoomScaleNormal="100" workbookViewId="0">
      <pane ySplit="3" topLeftCell="A4" activePane="bottomLeft" state="frozen"/>
      <selection pane="bottomLeft" activeCell="P8" sqref="P8"/>
    </sheetView>
  </sheetViews>
  <sheetFormatPr defaultRowHeight="18" customHeight="1" x14ac:dyDescent="0.15"/>
  <cols>
    <col min="1" max="1" width="41.75" style="30" customWidth="1"/>
    <col min="2" max="2" width="0.875" style="17" customWidth="1"/>
    <col min="3" max="6" width="14.625" style="30" customWidth="1"/>
    <col min="7" max="257" width="9" style="30"/>
    <col min="258" max="258" width="41.75" style="30" customWidth="1"/>
    <col min="259" max="262" width="14.625" style="30" customWidth="1"/>
    <col min="263" max="513" width="9" style="30"/>
    <col min="514" max="514" width="41.75" style="30" customWidth="1"/>
    <col min="515" max="518" width="14.625" style="30" customWidth="1"/>
    <col min="519" max="769" width="9" style="30"/>
    <col min="770" max="770" width="41.75" style="30" customWidth="1"/>
    <col min="771" max="774" width="14.625" style="30" customWidth="1"/>
    <col min="775" max="1025" width="9" style="30"/>
    <col min="1026" max="1026" width="41.75" style="30" customWidth="1"/>
    <col min="1027" max="1030" width="14.625" style="30" customWidth="1"/>
    <col min="1031" max="1281" width="9" style="30"/>
    <col min="1282" max="1282" width="41.75" style="30" customWidth="1"/>
    <col min="1283" max="1286" width="14.625" style="30" customWidth="1"/>
    <col min="1287" max="1537" width="9" style="30"/>
    <col min="1538" max="1538" width="41.75" style="30" customWidth="1"/>
    <col min="1539" max="1542" width="14.625" style="30" customWidth="1"/>
    <col min="1543" max="1793" width="9" style="30"/>
    <col min="1794" max="1794" width="41.75" style="30" customWidth="1"/>
    <col min="1795" max="1798" width="14.625" style="30" customWidth="1"/>
    <col min="1799" max="2049" width="9" style="30"/>
    <col min="2050" max="2050" width="41.75" style="30" customWidth="1"/>
    <col min="2051" max="2054" width="14.625" style="30" customWidth="1"/>
    <col min="2055" max="2305" width="9" style="30"/>
    <col min="2306" max="2306" width="41.75" style="30" customWidth="1"/>
    <col min="2307" max="2310" width="14.625" style="30" customWidth="1"/>
    <col min="2311" max="2561" width="9" style="30"/>
    <col min="2562" max="2562" width="41.75" style="30" customWidth="1"/>
    <col min="2563" max="2566" width="14.625" style="30" customWidth="1"/>
    <col min="2567" max="2817" width="9" style="30"/>
    <col min="2818" max="2818" width="41.75" style="30" customWidth="1"/>
    <col min="2819" max="2822" width="14.625" style="30" customWidth="1"/>
    <col min="2823" max="3073" width="9" style="30"/>
    <col min="3074" max="3074" width="41.75" style="30" customWidth="1"/>
    <col min="3075" max="3078" width="14.625" style="30" customWidth="1"/>
    <col min="3079" max="3329" width="9" style="30"/>
    <col min="3330" max="3330" width="41.75" style="30" customWidth="1"/>
    <col min="3331" max="3334" width="14.625" style="30" customWidth="1"/>
    <col min="3335" max="3585" width="9" style="30"/>
    <col min="3586" max="3586" width="41.75" style="30" customWidth="1"/>
    <col min="3587" max="3590" width="14.625" style="30" customWidth="1"/>
    <col min="3591" max="3841" width="9" style="30"/>
    <col min="3842" max="3842" width="41.75" style="30" customWidth="1"/>
    <col min="3843" max="3846" width="14.625" style="30" customWidth="1"/>
    <col min="3847" max="4097" width="9" style="30"/>
    <col min="4098" max="4098" width="41.75" style="30" customWidth="1"/>
    <col min="4099" max="4102" width="14.625" style="30" customWidth="1"/>
    <col min="4103" max="4353" width="9" style="30"/>
    <col min="4354" max="4354" width="41.75" style="30" customWidth="1"/>
    <col min="4355" max="4358" width="14.625" style="30" customWidth="1"/>
    <col min="4359" max="4609" width="9" style="30"/>
    <col min="4610" max="4610" width="41.75" style="30" customWidth="1"/>
    <col min="4611" max="4614" width="14.625" style="30" customWidth="1"/>
    <col min="4615" max="4865" width="9" style="30"/>
    <col min="4866" max="4866" width="41.75" style="30" customWidth="1"/>
    <col min="4867" max="4870" width="14.625" style="30" customWidth="1"/>
    <col min="4871" max="5121" width="9" style="30"/>
    <col min="5122" max="5122" width="41.75" style="30" customWidth="1"/>
    <col min="5123" max="5126" width="14.625" style="30" customWidth="1"/>
    <col min="5127" max="5377" width="9" style="30"/>
    <col min="5378" max="5378" width="41.75" style="30" customWidth="1"/>
    <col min="5379" max="5382" width="14.625" style="30" customWidth="1"/>
    <col min="5383" max="5633" width="9" style="30"/>
    <col min="5634" max="5634" width="41.75" style="30" customWidth="1"/>
    <col min="5635" max="5638" width="14.625" style="30" customWidth="1"/>
    <col min="5639" max="5889" width="9" style="30"/>
    <col min="5890" max="5890" width="41.75" style="30" customWidth="1"/>
    <col min="5891" max="5894" width="14.625" style="30" customWidth="1"/>
    <col min="5895" max="6145" width="9" style="30"/>
    <col min="6146" max="6146" width="41.75" style="30" customWidth="1"/>
    <col min="6147" max="6150" width="14.625" style="30" customWidth="1"/>
    <col min="6151" max="6401" width="9" style="30"/>
    <col min="6402" max="6402" width="41.75" style="30" customWidth="1"/>
    <col min="6403" max="6406" width="14.625" style="30" customWidth="1"/>
    <col min="6407" max="6657" width="9" style="30"/>
    <col min="6658" max="6658" width="41.75" style="30" customWidth="1"/>
    <col min="6659" max="6662" width="14.625" style="30" customWidth="1"/>
    <col min="6663" max="6913" width="9" style="30"/>
    <col min="6914" max="6914" width="41.75" style="30" customWidth="1"/>
    <col min="6915" max="6918" width="14.625" style="30" customWidth="1"/>
    <col min="6919" max="7169" width="9" style="30"/>
    <col min="7170" max="7170" width="41.75" style="30" customWidth="1"/>
    <col min="7171" max="7174" width="14.625" style="30" customWidth="1"/>
    <col min="7175" max="7425" width="9" style="30"/>
    <col min="7426" max="7426" width="41.75" style="30" customWidth="1"/>
    <col min="7427" max="7430" width="14.625" style="30" customWidth="1"/>
    <col min="7431" max="7681" width="9" style="30"/>
    <col min="7682" max="7682" width="41.75" style="30" customWidth="1"/>
    <col min="7683" max="7686" width="14.625" style="30" customWidth="1"/>
    <col min="7687" max="7937" width="9" style="30"/>
    <col min="7938" max="7938" width="41.75" style="30" customWidth="1"/>
    <col min="7939" max="7942" width="14.625" style="30" customWidth="1"/>
    <col min="7943" max="8193" width="9" style="30"/>
    <col min="8194" max="8194" width="41.75" style="30" customWidth="1"/>
    <col min="8195" max="8198" width="14.625" style="30" customWidth="1"/>
    <col min="8199" max="8449" width="9" style="30"/>
    <col min="8450" max="8450" width="41.75" style="30" customWidth="1"/>
    <col min="8451" max="8454" width="14.625" style="30" customWidth="1"/>
    <col min="8455" max="8705" width="9" style="30"/>
    <col min="8706" max="8706" width="41.75" style="30" customWidth="1"/>
    <col min="8707" max="8710" width="14.625" style="30" customWidth="1"/>
    <col min="8711" max="8961" width="9" style="30"/>
    <col min="8962" max="8962" width="41.75" style="30" customWidth="1"/>
    <col min="8963" max="8966" width="14.625" style="30" customWidth="1"/>
    <col min="8967" max="9217" width="9" style="30"/>
    <col min="9218" max="9218" width="41.75" style="30" customWidth="1"/>
    <col min="9219" max="9222" width="14.625" style="30" customWidth="1"/>
    <col min="9223" max="9473" width="9" style="30"/>
    <col min="9474" max="9474" width="41.75" style="30" customWidth="1"/>
    <col min="9475" max="9478" width="14.625" style="30" customWidth="1"/>
    <col min="9479" max="9729" width="9" style="30"/>
    <col min="9730" max="9730" width="41.75" style="30" customWidth="1"/>
    <col min="9731" max="9734" width="14.625" style="30" customWidth="1"/>
    <col min="9735" max="9985" width="9" style="30"/>
    <col min="9986" max="9986" width="41.75" style="30" customWidth="1"/>
    <col min="9987" max="9990" width="14.625" style="30" customWidth="1"/>
    <col min="9991" max="10241" width="9" style="30"/>
    <col min="10242" max="10242" width="41.75" style="30" customWidth="1"/>
    <col min="10243" max="10246" width="14.625" style="30" customWidth="1"/>
    <col min="10247" max="10497" width="9" style="30"/>
    <col min="10498" max="10498" width="41.75" style="30" customWidth="1"/>
    <col min="10499" max="10502" width="14.625" style="30" customWidth="1"/>
    <col min="10503" max="10753" width="9" style="30"/>
    <col min="10754" max="10754" width="41.75" style="30" customWidth="1"/>
    <col min="10755" max="10758" width="14.625" style="30" customWidth="1"/>
    <col min="10759" max="11009" width="9" style="30"/>
    <col min="11010" max="11010" width="41.75" style="30" customWidth="1"/>
    <col min="11011" max="11014" width="14.625" style="30" customWidth="1"/>
    <col min="11015" max="11265" width="9" style="30"/>
    <col min="11266" max="11266" width="41.75" style="30" customWidth="1"/>
    <col min="11267" max="11270" width="14.625" style="30" customWidth="1"/>
    <col min="11271" max="11521" width="9" style="30"/>
    <col min="11522" max="11522" width="41.75" style="30" customWidth="1"/>
    <col min="11523" max="11526" width="14.625" style="30" customWidth="1"/>
    <col min="11527" max="11777" width="9" style="30"/>
    <col min="11778" max="11778" width="41.75" style="30" customWidth="1"/>
    <col min="11779" max="11782" width="14.625" style="30" customWidth="1"/>
    <col min="11783" max="12033" width="9" style="30"/>
    <col min="12034" max="12034" width="41.75" style="30" customWidth="1"/>
    <col min="12035" max="12038" width="14.625" style="30" customWidth="1"/>
    <col min="12039" max="12289" width="9" style="30"/>
    <col min="12290" max="12290" width="41.75" style="30" customWidth="1"/>
    <col min="12291" max="12294" width="14.625" style="30" customWidth="1"/>
    <col min="12295" max="12545" width="9" style="30"/>
    <col min="12546" max="12546" width="41.75" style="30" customWidth="1"/>
    <col min="12547" max="12550" width="14.625" style="30" customWidth="1"/>
    <col min="12551" max="12801" width="9" style="30"/>
    <col min="12802" max="12802" width="41.75" style="30" customWidth="1"/>
    <col min="12803" max="12806" width="14.625" style="30" customWidth="1"/>
    <col min="12807" max="13057" width="9" style="30"/>
    <col min="13058" max="13058" width="41.75" style="30" customWidth="1"/>
    <col min="13059" max="13062" width="14.625" style="30" customWidth="1"/>
    <col min="13063" max="13313" width="9" style="30"/>
    <col min="13314" max="13314" width="41.75" style="30" customWidth="1"/>
    <col min="13315" max="13318" width="14.625" style="30" customWidth="1"/>
    <col min="13319" max="13569" width="9" style="30"/>
    <col min="13570" max="13570" width="41.75" style="30" customWidth="1"/>
    <col min="13571" max="13574" width="14.625" style="30" customWidth="1"/>
    <col min="13575" max="13825" width="9" style="30"/>
    <col min="13826" max="13826" width="41.75" style="30" customWidth="1"/>
    <col min="13827" max="13830" width="14.625" style="30" customWidth="1"/>
    <col min="13831" max="14081" width="9" style="30"/>
    <col min="14082" max="14082" width="41.75" style="30" customWidth="1"/>
    <col min="14083" max="14086" width="14.625" style="30" customWidth="1"/>
    <col min="14087" max="14337" width="9" style="30"/>
    <col min="14338" max="14338" width="41.75" style="30" customWidth="1"/>
    <col min="14339" max="14342" width="14.625" style="30" customWidth="1"/>
    <col min="14343" max="14593" width="9" style="30"/>
    <col min="14594" max="14594" width="41.75" style="30" customWidth="1"/>
    <col min="14595" max="14598" width="14.625" style="30" customWidth="1"/>
    <col min="14599" max="14849" width="9" style="30"/>
    <col min="14850" max="14850" width="41.75" style="30" customWidth="1"/>
    <col min="14851" max="14854" width="14.625" style="30" customWidth="1"/>
    <col min="14855" max="15105" width="9" style="30"/>
    <col min="15106" max="15106" width="41.75" style="30" customWidth="1"/>
    <col min="15107" max="15110" width="14.625" style="30" customWidth="1"/>
    <col min="15111" max="15361" width="9" style="30"/>
    <col min="15362" max="15362" width="41.75" style="30" customWidth="1"/>
    <col min="15363" max="15366" width="14.625" style="30" customWidth="1"/>
    <col min="15367" max="15617" width="9" style="30"/>
    <col min="15618" max="15618" width="41.75" style="30" customWidth="1"/>
    <col min="15619" max="15622" width="14.625" style="30" customWidth="1"/>
    <col min="15623" max="15873" width="9" style="30"/>
    <col min="15874" max="15874" width="41.75" style="30" customWidth="1"/>
    <col min="15875" max="15878" width="14.625" style="30" customWidth="1"/>
    <col min="15879" max="16129" width="9" style="30"/>
    <col min="16130" max="16130" width="41.75" style="30" customWidth="1"/>
    <col min="16131" max="16134" width="14.625" style="30" customWidth="1"/>
    <col min="16135" max="16384" width="9" style="30"/>
  </cols>
  <sheetData>
    <row r="1" spans="1:6" ht="20.25" customHeight="1" x14ac:dyDescent="0.15">
      <c r="A1" s="51" t="s">
        <v>84</v>
      </c>
      <c r="B1" s="16"/>
      <c r="C1" s="28"/>
      <c r="D1" s="29"/>
      <c r="E1" s="28"/>
      <c r="F1" s="29" t="s">
        <v>85</v>
      </c>
    </row>
    <row r="2" spans="1:6" ht="18" customHeight="1" x14ac:dyDescent="0.15">
      <c r="A2" s="58"/>
      <c r="B2" s="46"/>
      <c r="C2" s="59" t="s">
        <v>86</v>
      </c>
      <c r="D2" s="60"/>
      <c r="E2" s="60" t="s">
        <v>20</v>
      </c>
      <c r="F2" s="61"/>
    </row>
    <row r="3" spans="1:6" ht="18" customHeight="1" x14ac:dyDescent="0.15">
      <c r="A3" s="58"/>
      <c r="B3" s="46"/>
      <c r="C3" s="41" t="s">
        <v>54</v>
      </c>
      <c r="D3" s="42" t="s">
        <v>87</v>
      </c>
      <c r="E3" s="42" t="s">
        <v>54</v>
      </c>
      <c r="F3" s="43" t="s">
        <v>87</v>
      </c>
    </row>
    <row r="4" spans="1:6" ht="18" customHeight="1" x14ac:dyDescent="0.15">
      <c r="A4" s="31" t="s">
        <v>88</v>
      </c>
      <c r="B4" s="47"/>
      <c r="C4" s="32">
        <v>-4792</v>
      </c>
      <c r="D4" s="32">
        <v>10646</v>
      </c>
      <c r="E4" s="32">
        <f>-41478</f>
        <v>-41478</v>
      </c>
      <c r="F4" s="32">
        <v>-89331</v>
      </c>
    </row>
    <row r="5" spans="1:6" ht="18" customHeight="1" x14ac:dyDescent="0.15">
      <c r="A5" s="33" t="s">
        <v>89</v>
      </c>
      <c r="B5" s="48"/>
      <c r="C5" s="32">
        <v>400732</v>
      </c>
      <c r="D5" s="32">
        <v>632394</v>
      </c>
      <c r="E5" s="34">
        <v>-139091</v>
      </c>
      <c r="F5" s="32">
        <v>53445</v>
      </c>
    </row>
    <row r="6" spans="1:6" ht="18" customHeight="1" x14ac:dyDescent="0.15">
      <c r="A6" s="33" t="s">
        <v>90</v>
      </c>
      <c r="B6" s="48"/>
      <c r="C6" s="32">
        <v>22133</v>
      </c>
      <c r="D6" s="32">
        <v>47385</v>
      </c>
      <c r="E6" s="32">
        <v>20141</v>
      </c>
      <c r="F6" s="32">
        <v>52986</v>
      </c>
    </row>
    <row r="7" spans="1:6" ht="18" customHeight="1" x14ac:dyDescent="0.15">
      <c r="A7" s="31" t="s">
        <v>91</v>
      </c>
      <c r="B7" s="47"/>
      <c r="C7" s="35">
        <v>-81801</v>
      </c>
      <c r="D7" s="35">
        <v>-131466</v>
      </c>
      <c r="E7" s="35">
        <v>-293933</v>
      </c>
      <c r="F7" s="35">
        <v>-402124</v>
      </c>
    </row>
    <row r="8" spans="1:6" ht="18" customHeight="1" x14ac:dyDescent="0.15">
      <c r="A8" s="33" t="s">
        <v>92</v>
      </c>
      <c r="B8" s="48"/>
      <c r="C8" s="32">
        <v>-20236</v>
      </c>
      <c r="D8" s="32">
        <v>-33404</v>
      </c>
      <c r="E8" s="32">
        <v>-11117</v>
      </c>
      <c r="F8" s="32">
        <v>-56190</v>
      </c>
    </row>
    <row r="9" spans="1:6" ht="18" customHeight="1" x14ac:dyDescent="0.15">
      <c r="A9" s="33" t="s">
        <v>93</v>
      </c>
      <c r="B9" s="48"/>
      <c r="C9" s="36">
        <v>-4137</v>
      </c>
      <c r="D9" s="36">
        <v>-4537</v>
      </c>
      <c r="E9" s="37">
        <v>-1561</v>
      </c>
      <c r="F9" s="36">
        <v>-61643</v>
      </c>
    </row>
    <row r="10" spans="1:6" ht="18" customHeight="1" x14ac:dyDescent="0.15">
      <c r="A10" s="33" t="s">
        <v>94</v>
      </c>
      <c r="B10" s="48"/>
      <c r="C10" s="36">
        <v>-36025</v>
      </c>
      <c r="D10" s="32">
        <v>-41013</v>
      </c>
      <c r="E10" s="37">
        <v>-23870</v>
      </c>
      <c r="F10" s="32">
        <v>-28670</v>
      </c>
    </row>
    <row r="11" spans="1:6" ht="18" customHeight="1" x14ac:dyDescent="0.15">
      <c r="A11" s="33" t="s">
        <v>95</v>
      </c>
      <c r="B11" s="48"/>
      <c r="C11" s="36" t="s">
        <v>18</v>
      </c>
      <c r="D11" s="36" t="s">
        <v>18</v>
      </c>
      <c r="E11" s="37">
        <v>53584</v>
      </c>
      <c r="F11" s="32">
        <v>53584</v>
      </c>
    </row>
    <row r="12" spans="1:6" ht="18" customHeight="1" x14ac:dyDescent="0.15">
      <c r="A12" s="33" t="s">
        <v>96</v>
      </c>
      <c r="B12" s="48"/>
      <c r="C12" s="36" t="s">
        <v>18</v>
      </c>
      <c r="D12" s="36" t="s">
        <v>18</v>
      </c>
      <c r="E12" s="37">
        <v>-268301</v>
      </c>
      <c r="F12" s="32">
        <v>-268301</v>
      </c>
    </row>
    <row r="13" spans="1:6" ht="18" customHeight="1" x14ac:dyDescent="0.15">
      <c r="A13" s="31" t="s">
        <v>97</v>
      </c>
      <c r="B13" s="47"/>
      <c r="C13" s="35">
        <v>468</v>
      </c>
      <c r="D13" s="35">
        <v>8287</v>
      </c>
      <c r="E13" s="38">
        <v>1072</v>
      </c>
      <c r="F13" s="35">
        <v>1418</v>
      </c>
    </row>
    <row r="14" spans="1:6" ht="18" customHeight="1" x14ac:dyDescent="0.15">
      <c r="A14" s="33" t="s">
        <v>98</v>
      </c>
      <c r="B14" s="48"/>
      <c r="C14" s="36">
        <v>259</v>
      </c>
      <c r="D14" s="32">
        <v>8078</v>
      </c>
      <c r="E14" s="37">
        <v>950</v>
      </c>
      <c r="F14" s="32">
        <v>1296</v>
      </c>
    </row>
    <row r="15" spans="1:6" ht="18" customHeight="1" x14ac:dyDescent="0.15">
      <c r="A15" s="33" t="s">
        <v>99</v>
      </c>
      <c r="B15" s="48"/>
      <c r="C15" s="36">
        <v>305</v>
      </c>
      <c r="D15" s="36">
        <v>305</v>
      </c>
      <c r="E15" s="36">
        <v>122</v>
      </c>
      <c r="F15" s="36">
        <v>122</v>
      </c>
    </row>
    <row r="16" spans="1:6" ht="9" customHeight="1" x14ac:dyDescent="0.15">
      <c r="A16" s="62"/>
      <c r="B16" s="62"/>
      <c r="C16" s="62"/>
      <c r="D16" s="62"/>
      <c r="E16" s="62"/>
      <c r="F16" s="62"/>
    </row>
    <row r="17" spans="1:6" ht="18" customHeight="1" x14ac:dyDescent="0.15">
      <c r="A17" s="33" t="s">
        <v>100</v>
      </c>
      <c r="B17" s="48"/>
      <c r="C17" s="36" t="s">
        <v>18</v>
      </c>
      <c r="D17" s="32">
        <v>5346</v>
      </c>
      <c r="E17" s="32">
        <v>927</v>
      </c>
      <c r="F17" s="32">
        <v>-62</v>
      </c>
    </row>
    <row r="18" spans="1:6" ht="18" customHeight="1" x14ac:dyDescent="0.15">
      <c r="A18" s="33" t="s">
        <v>101</v>
      </c>
      <c r="B18" s="48"/>
      <c r="C18" s="32">
        <v>-86126</v>
      </c>
      <c r="D18" s="32">
        <v>-107185</v>
      </c>
      <c r="E18" s="32">
        <v>-333411</v>
      </c>
      <c r="F18" s="32">
        <v>-490100</v>
      </c>
    </row>
    <row r="19" spans="1:6" ht="18" customHeight="1" x14ac:dyDescent="0.15">
      <c r="A19" s="33" t="s">
        <v>102</v>
      </c>
      <c r="B19" s="48"/>
      <c r="C19" s="32">
        <v>2541453</v>
      </c>
      <c r="D19" s="32">
        <v>2541453</v>
      </c>
      <c r="E19" s="32">
        <v>2434267</v>
      </c>
      <c r="F19" s="32">
        <v>2434267</v>
      </c>
    </row>
    <row r="20" spans="1:6" ht="18" customHeight="1" x14ac:dyDescent="0.15">
      <c r="A20" s="33" t="s">
        <v>103</v>
      </c>
      <c r="B20" s="48"/>
      <c r="C20" s="32">
        <v>2455327</v>
      </c>
      <c r="D20" s="32">
        <v>2434267</v>
      </c>
      <c r="E20" s="32">
        <v>2100856</v>
      </c>
      <c r="F20" s="32">
        <v>1944166</v>
      </c>
    </row>
  </sheetData>
  <mergeCells count="4">
    <mergeCell ref="A2:A3"/>
    <mergeCell ref="C2:D2"/>
    <mergeCell ref="E2:F2"/>
    <mergeCell ref="A16:F16"/>
  </mergeCells>
  <phoneticPr fontId="7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損益計算書（PL）</vt:lpstr>
      <vt:lpstr>貸借対照表（BS）</vt:lpstr>
      <vt:lpstr>キャッシュ・フロー計算書（CF）</vt:lpstr>
      <vt:lpstr>'キャッシュ・フロー計算書（CF）'!Print_Area</vt:lpstr>
      <vt:lpstr>'損益計算書（PL）'!Print_Area</vt:lpstr>
      <vt:lpstr>'貸借対照表（BS）'!Print_Area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livesense</dc:creator>
  <cp:lastModifiedBy>Yusuke Hidenaga</cp:lastModifiedBy>
  <cp:lastPrinted>2016-02-05T07:34:52Z</cp:lastPrinted>
  <dcterms:created xsi:type="dcterms:W3CDTF">2011-11-28T02:15:41Z</dcterms:created>
  <dcterms:modified xsi:type="dcterms:W3CDTF">2016-08-30T10:20:35Z</dcterms:modified>
</cp:coreProperties>
</file>